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tkita\Desktop\近畿2025\"/>
    </mc:Choice>
  </mc:AlternateContent>
  <xr:revisionPtr revIDLastSave="0" documentId="13_ncr:1_{72E140F1-7F2D-4909-857C-B7F4A569FF17}" xr6:coauthVersionLast="47" xr6:coauthVersionMax="47" xr10:uidLastSave="{00000000-0000-0000-0000-000000000000}"/>
  <bookViews>
    <workbookView xWindow="-108" yWindow="-108" windowWidth="23256" windowHeight="12456" tabRatio="589" xr2:uid="{00000000-000D-0000-FFFF-FFFF00000000}"/>
  </bookViews>
  <sheets>
    <sheet name="25.125泉佐野200V1.00" sheetId="38" r:id="rId1"/>
    <sheet name="Sheet1" sheetId="24" r:id="rId2"/>
  </sheets>
  <definedNames>
    <definedName name="_xlnm.Print_Area" localSheetId="0">'25.125泉佐野200V1.00'!$B$1:$U$65</definedName>
  </definedNames>
  <calcPr calcId="191029"/>
</workbook>
</file>

<file path=xl/calcChain.xml><?xml version="1.0" encoding="utf-8"?>
<calcChain xmlns="http://schemas.openxmlformats.org/spreadsheetml/2006/main">
  <c r="H59" i="38" l="1"/>
  <c r="L51" i="38"/>
  <c r="F51" i="38"/>
  <c r="B51" i="38"/>
  <c r="D43" i="38"/>
  <c r="R35" i="38"/>
  <c r="P35" i="38"/>
  <c r="R27" i="38"/>
  <c r="L27" i="38"/>
  <c r="R19" i="38"/>
  <c r="P19" i="38"/>
  <c r="N19" i="38"/>
  <c r="B11" i="38"/>
  <c r="Y9" i="38"/>
  <c r="T60" i="38" s="1"/>
  <c r="Y4" i="38"/>
  <c r="AA8" i="38" s="1"/>
  <c r="M60" i="38" s="1"/>
  <c r="I4" i="38"/>
  <c r="G4" i="38"/>
  <c r="E4" i="38"/>
  <c r="K3" i="38"/>
  <c r="C11" i="38" s="1"/>
  <c r="I3" i="38"/>
  <c r="H3" i="38"/>
  <c r="G3" i="38"/>
  <c r="E2" i="38"/>
  <c r="L1" i="38"/>
  <c r="AA4" i="38" l="1"/>
  <c r="Y8" i="38"/>
  <c r="L60" i="38" s="1"/>
  <c r="E11" i="38"/>
  <c r="C12" i="38"/>
  <c r="AA9" i="38"/>
  <c r="U60" i="38" s="1"/>
  <c r="K4" i="38"/>
  <c r="E10" i="38" l="1"/>
  <c r="G11" i="38"/>
  <c r="I11" i="38" l="1"/>
  <c r="G12" i="38"/>
  <c r="I12" i="38" l="1"/>
  <c r="K11" i="38"/>
  <c r="C19" i="38" l="1"/>
  <c r="K12" i="38"/>
  <c r="E19" i="38" l="1"/>
  <c r="C20" i="38"/>
  <c r="E20" i="38" l="1"/>
  <c r="G19" i="38"/>
  <c r="I19" i="38" l="1"/>
  <c r="G20" i="38"/>
  <c r="E9" i="38"/>
  <c r="K19" i="38" l="1"/>
  <c r="I20" i="38"/>
  <c r="K20" i="38" l="1"/>
  <c r="C27" i="38"/>
  <c r="E27" i="38" l="1"/>
  <c r="C28" i="38"/>
  <c r="G27" i="38" l="1"/>
  <c r="E28" i="38"/>
  <c r="I27" i="38" l="1"/>
  <c r="G28" i="38"/>
  <c r="K27" i="38" l="1"/>
  <c r="I28" i="38"/>
  <c r="K28" i="38" l="1"/>
  <c r="C35" i="38"/>
  <c r="C36" i="38" l="1"/>
  <c r="E35" i="38"/>
  <c r="G35" i="38" l="1"/>
  <c r="E36" i="38"/>
  <c r="I35" i="38" l="1"/>
  <c r="G36" i="38"/>
  <c r="K35" i="38" l="1"/>
  <c r="I36" i="38"/>
  <c r="C43" i="38" l="1"/>
  <c r="K36" i="38"/>
  <c r="C44" i="38" l="1"/>
  <c r="E43" i="38"/>
  <c r="E44" i="38" l="1"/>
  <c r="G43" i="38"/>
  <c r="I43" i="38" l="1"/>
  <c r="G44" i="38"/>
  <c r="X5" i="38" l="1"/>
  <c r="I46" i="38"/>
  <c r="K43" i="38"/>
  <c r="C51" i="38" l="1"/>
  <c r="K44" i="38"/>
  <c r="Y5" i="38"/>
  <c r="H44" i="38" s="1"/>
  <c r="F18" i="38"/>
  <c r="AC4" i="38"/>
  <c r="AA5" i="38"/>
  <c r="I44" i="38" s="1"/>
  <c r="E51" i="38" l="1"/>
  <c r="C52" i="38"/>
  <c r="AD4" i="38"/>
  <c r="C9" i="38" s="1"/>
  <c r="C8" i="38"/>
  <c r="G51" i="38" l="1"/>
  <c r="E53" i="38"/>
  <c r="I51" i="38" l="1"/>
  <c r="G52" i="38"/>
  <c r="K51" i="38" l="1"/>
  <c r="I52" i="38"/>
  <c r="K52" i="38" l="1"/>
  <c r="C59" i="38"/>
  <c r="C60" i="38" l="1"/>
  <c r="E59" i="38"/>
  <c r="E60" i="38" l="1"/>
  <c r="G59" i="38"/>
  <c r="G60" i="38" l="1"/>
  <c r="I59" i="38"/>
  <c r="K59" i="38" l="1"/>
  <c r="I60" i="38"/>
  <c r="K60" i="38" l="1"/>
  <c r="M3" i="38"/>
  <c r="X6" i="38" l="1"/>
  <c r="M6" i="38"/>
  <c r="O3" i="38"/>
  <c r="Q3" i="38" l="1"/>
  <c r="O4" i="38"/>
  <c r="AC5" i="38"/>
  <c r="Y6" i="38"/>
  <c r="L4" i="38" s="1"/>
  <c r="AA6" i="38"/>
  <c r="M4" i="38" s="1"/>
  <c r="AD5" i="38" l="1"/>
  <c r="H45" i="38" s="1"/>
  <c r="H42" i="38"/>
  <c r="Q4" i="38"/>
  <c r="S3" i="38"/>
  <c r="U3" i="38" l="1"/>
  <c r="S4" i="38"/>
  <c r="M11" i="38" l="1"/>
  <c r="U4" i="38"/>
  <c r="O11" i="38" l="1"/>
  <c r="M12" i="38"/>
  <c r="O12" i="38" l="1"/>
  <c r="Q11" i="38"/>
  <c r="Q14" i="38" l="1"/>
  <c r="S11" i="38"/>
  <c r="U11" i="38" l="1"/>
  <c r="S12" i="38"/>
  <c r="U12" i="38" l="1"/>
  <c r="M19" i="38"/>
  <c r="M20" i="38" l="1"/>
  <c r="O19" i="38"/>
  <c r="Q19" i="38" l="1"/>
  <c r="X7" i="38"/>
  <c r="AA7" i="38" l="1"/>
  <c r="O20" i="38" s="1"/>
  <c r="Y7" i="38"/>
  <c r="N20" i="38" s="1"/>
  <c r="AC6" i="38"/>
  <c r="S19" i="38"/>
  <c r="Q20" i="38"/>
  <c r="U19" i="38" l="1"/>
  <c r="S20" i="38"/>
  <c r="L2" i="38"/>
  <c r="AD6" i="38"/>
  <c r="L5" i="38" s="1"/>
  <c r="U20" i="38" l="1"/>
  <c r="M27" i="38"/>
  <c r="M28" i="38" l="1"/>
  <c r="O27" i="38"/>
  <c r="O28" i="38" l="1"/>
  <c r="Q27" i="38"/>
  <c r="S27" i="38" l="1"/>
  <c r="Q28" i="38"/>
  <c r="S28" i="38" l="1"/>
  <c r="U27" i="38"/>
  <c r="M35" i="38" l="1"/>
  <c r="U28" i="38"/>
  <c r="M36" i="38" l="1"/>
  <c r="O35" i="38"/>
  <c r="O36" i="38" l="1"/>
  <c r="Q35" i="38"/>
  <c r="Q36" i="38" l="1"/>
  <c r="S35" i="38"/>
  <c r="S36" i="38" l="1"/>
  <c r="U35" i="38"/>
  <c r="N18" i="38" l="1"/>
  <c r="U37" i="38"/>
  <c r="M43" i="38"/>
  <c r="M44" i="38" l="1"/>
  <c r="O43" i="38"/>
  <c r="O44" i="38" l="1"/>
  <c r="Q43" i="38"/>
  <c r="Q44" i="38" l="1"/>
  <c r="S43" i="38"/>
  <c r="S44" i="38" l="1"/>
  <c r="U43" i="38"/>
  <c r="U44" i="38" l="1"/>
  <c r="M51" i="38"/>
  <c r="M52" i="38" l="1"/>
  <c r="O51" i="38"/>
  <c r="O52" i="38" l="1"/>
  <c r="Q51" i="38"/>
  <c r="Q52" i="38" l="1"/>
  <c r="S51" i="38"/>
  <c r="S52" i="38" l="1"/>
  <c r="U51" i="38"/>
  <c r="M59" i="38" l="1"/>
  <c r="U52" i="38"/>
  <c r="M61" i="38" l="1"/>
  <c r="X8" i="38"/>
  <c r="AC7" i="38" s="1"/>
  <c r="O59" i="38"/>
  <c r="T36" i="38" l="1"/>
  <c r="Q59" i="38"/>
  <c r="S59" i="38" s="1"/>
  <c r="AD7" i="38"/>
  <c r="N22" i="38" s="1"/>
  <c r="N21" i="38"/>
  <c r="S60" i="38" l="1"/>
  <c r="U59" i="38"/>
  <c r="X9" i="38" s="1"/>
  <c r="AC8" i="38" s="1"/>
  <c r="AD8" i="38" s="1"/>
</calcChain>
</file>

<file path=xl/sharedStrings.xml><?xml version="1.0" encoding="utf-8"?>
<sst xmlns="http://schemas.openxmlformats.org/spreadsheetml/2006/main" count="138" uniqueCount="82">
  <si>
    <t>交差点名</t>
  </si>
  <si>
    <t>　</t>
  </si>
  <si>
    <t>信号有り</t>
  </si>
  <si>
    <t xml:space="preserve">  </t>
  </si>
  <si>
    <t>信号無し</t>
  </si>
  <si>
    <t>参加者位置</t>
  </si>
  <si>
    <t>下土佐</t>
  </si>
  <si>
    <t>安倍木材団地５号</t>
  </si>
  <si>
    <t>忍阪（おっさか）東</t>
  </si>
  <si>
    <t>樽井りんくう南口</t>
  </si>
  <si>
    <t>岡中西</t>
  </si>
  <si>
    <t>和泉鳥取</t>
  </si>
  <si>
    <t>山口</t>
  </si>
  <si>
    <t>川辺</t>
  </si>
  <si>
    <t>市場</t>
  </si>
  <si>
    <t>九度山</t>
  </si>
  <si>
    <t>丹原</t>
  </si>
  <si>
    <t>本陣</t>
  </si>
  <si>
    <t>新橋本橋東詰</t>
  </si>
  <si>
    <t>v</t>
  </si>
  <si>
    <t>丸栖（まるす）</t>
  </si>
  <si>
    <t>次区間迄の</t>
    <rPh sb="0" eb="1">
      <t>ジ</t>
    </rPh>
    <rPh sb="1" eb="3">
      <t>クカン</t>
    </rPh>
    <rPh sb="3" eb="4">
      <t>マデ</t>
    </rPh>
    <phoneticPr fontId="2"/>
  </si>
  <si>
    <t>距離　㎞</t>
    <rPh sb="0" eb="2">
      <t>キョリ</t>
    </rPh>
    <phoneticPr fontId="2"/>
  </si>
  <si>
    <t>時刻</t>
    <rPh sb="0" eb="2">
      <t>ジコク</t>
    </rPh>
    <phoneticPr fontId="2"/>
  </si>
  <si>
    <t>距離</t>
    <rPh sb="0" eb="2">
      <t>キョリ</t>
    </rPh>
    <phoneticPr fontId="2"/>
  </si>
  <si>
    <t>速度㎞/h</t>
    <rPh sb="0" eb="2">
      <t>ソクド</t>
    </rPh>
    <phoneticPr fontId="2"/>
  </si>
  <si>
    <t>川辺橋南詰</t>
    <rPh sb="4" eb="5">
      <t>ツメ</t>
    </rPh>
    <phoneticPr fontId="2"/>
  </si>
  <si>
    <t>竜門橋南詰</t>
    <rPh sb="4" eb="5">
      <t>ツメ</t>
    </rPh>
    <phoneticPr fontId="2"/>
  </si>
  <si>
    <t>　 旧道合流</t>
    <rPh sb="2" eb="4">
      <t>キュウドウ</t>
    </rPh>
    <rPh sb="4" eb="6">
      <t>ゴウリュウ</t>
    </rPh>
    <phoneticPr fontId="2"/>
  </si>
  <si>
    <t>竹房橋南詰</t>
    <rPh sb="4" eb="5">
      <t>ツメ</t>
    </rPh>
    <phoneticPr fontId="2"/>
  </si>
  <si>
    <t>高嶋橋東詰</t>
    <rPh sb="2" eb="3">
      <t>ハシ</t>
    </rPh>
    <rPh sb="3" eb="4">
      <t>トウ</t>
    </rPh>
    <rPh sb="4" eb="5">
      <t>ツメ</t>
    </rPh>
    <phoneticPr fontId="2"/>
  </si>
  <si>
    <t xml:space="preserve">   岩出橋南詰</t>
    <rPh sb="7" eb="8">
      <t>ツメ</t>
    </rPh>
    <phoneticPr fontId="2"/>
  </si>
  <si>
    <t xml:space="preserve">   高嶋橋西詰</t>
    <rPh sb="7" eb="8">
      <t>ツメ</t>
    </rPh>
    <phoneticPr fontId="2"/>
  </si>
  <si>
    <t>丹生川橋西詰</t>
    <rPh sb="2" eb="3">
      <t>カワ</t>
    </rPh>
    <rPh sb="3" eb="4">
      <t>バシ</t>
    </rPh>
    <rPh sb="4" eb="5">
      <t>ニシ</t>
    </rPh>
    <rPh sb="5" eb="6">
      <t>ツメ</t>
    </rPh>
    <phoneticPr fontId="2"/>
  </si>
  <si>
    <t>学文路</t>
    <rPh sb="0" eb="3">
      <t>カムロ</t>
    </rPh>
    <phoneticPr fontId="2"/>
  </si>
  <si>
    <t>笠間辻</t>
    <phoneticPr fontId="2"/>
  </si>
  <si>
    <t>オープン</t>
    <phoneticPr fontId="2"/>
  </si>
  <si>
    <t>積算距離㎞</t>
    <phoneticPr fontId="2"/>
  </si>
  <si>
    <t>PC No.</t>
    <phoneticPr fontId="2"/>
  </si>
  <si>
    <t>Ｖ15時刻</t>
    <phoneticPr fontId="2"/>
  </si>
  <si>
    <t>スタート</t>
    <phoneticPr fontId="2"/>
  </si>
  <si>
    <t>ゴール</t>
    <phoneticPr fontId="2"/>
  </si>
  <si>
    <t>-</t>
    <phoneticPr fontId="2"/>
  </si>
  <si>
    <t xml:space="preserve">   雄の山峠</t>
    <phoneticPr fontId="2"/>
  </si>
  <si>
    <t>雷（いかづち）</t>
    <phoneticPr fontId="2"/>
  </si>
  <si>
    <t>飛鳥駅前</t>
    <phoneticPr fontId="2"/>
  </si>
  <si>
    <t>丹生橋東詰</t>
    <phoneticPr fontId="2"/>
  </si>
  <si>
    <t xml:space="preserve">    K732分岐</t>
    <phoneticPr fontId="2"/>
  </si>
  <si>
    <t xml:space="preserve">丹原 </t>
    <phoneticPr fontId="2"/>
  </si>
  <si>
    <t>住川(すがわ）南</t>
    <phoneticPr fontId="2"/>
  </si>
  <si>
    <t>丸栖（まるす）</t>
    <phoneticPr fontId="2"/>
  </si>
  <si>
    <r>
      <t xml:space="preserve">   </t>
    </r>
    <r>
      <rPr>
        <b/>
        <sz val="9"/>
        <rFont val="ＭＳ Ｐゴシック"/>
        <family val="3"/>
        <charset val="128"/>
      </rPr>
      <t>【</t>
    </r>
    <r>
      <rPr>
        <b/>
        <sz val="10"/>
        <rFont val="ＭＳ Ｐゴシック"/>
        <family val="3"/>
        <charset val="128"/>
      </rPr>
      <t>通過</t>
    </r>
    <r>
      <rPr>
        <b/>
        <sz val="11"/>
        <rFont val="ＭＳ Ｐゴシック"/>
        <family val="3"/>
        <charset val="128"/>
      </rPr>
      <t>ﾁｪｯｸ】</t>
    </r>
    <phoneticPr fontId="2"/>
  </si>
  <si>
    <t xml:space="preserve">    Ｋ64と合流</t>
    <phoneticPr fontId="2"/>
  </si>
  <si>
    <t>区間距離㎞</t>
    <phoneticPr fontId="2"/>
  </si>
  <si>
    <t xml:space="preserve">    雄の山峠</t>
    <phoneticPr fontId="2"/>
  </si>
  <si>
    <r>
      <t xml:space="preserve"> 奉膳</t>
    </r>
    <r>
      <rPr>
        <b/>
        <sz val="9"/>
        <rFont val="ＭＳ Ｐゴシック"/>
        <family val="3"/>
        <charset val="128"/>
      </rPr>
      <t>(ぶんぜ）</t>
    </r>
    <phoneticPr fontId="2"/>
  </si>
  <si>
    <r>
      <t>雷</t>
    </r>
    <r>
      <rPr>
        <b/>
        <sz val="9"/>
        <rFont val="ＭＳ Ｐゴシック"/>
        <family val="3"/>
        <charset val="128"/>
      </rPr>
      <t>（いかづち）</t>
    </r>
    <phoneticPr fontId="2"/>
  </si>
  <si>
    <t>2.3+3.8</t>
    <phoneticPr fontId="2"/>
  </si>
  <si>
    <t>北涌</t>
    <rPh sb="0" eb="1">
      <t>キタ</t>
    </rPh>
    <rPh sb="1" eb="2">
      <t>ワ</t>
    </rPh>
    <phoneticPr fontId="2"/>
  </si>
  <si>
    <t>3.9+5.4+1.4</t>
    <phoneticPr fontId="2"/>
  </si>
  <si>
    <t>3.1+1.3</t>
    <phoneticPr fontId="2"/>
  </si>
  <si>
    <r>
      <t>奉膳</t>
    </r>
    <r>
      <rPr>
        <b/>
        <sz val="9"/>
        <rFont val="ＭＳ Ｐゴシック"/>
        <family val="3"/>
        <charset val="128"/>
      </rPr>
      <t>(ぶんぜ）</t>
    </r>
    <phoneticPr fontId="2"/>
  </si>
  <si>
    <t>標高ｍ</t>
    <rPh sb="0" eb="2">
      <t>ヒョウコウ</t>
    </rPh>
    <phoneticPr fontId="2"/>
  </si>
  <si>
    <t>三谷</t>
    <rPh sb="0" eb="2">
      <t>ミタニ</t>
    </rPh>
    <phoneticPr fontId="2"/>
  </si>
  <si>
    <t>丹生川橋東詰</t>
    <rPh sb="2" eb="3">
      <t>カワ</t>
    </rPh>
    <rPh sb="3" eb="4">
      <t>バシ</t>
    </rPh>
    <rPh sb="4" eb="5">
      <t>ヒガシ</t>
    </rPh>
    <rPh sb="5" eb="6">
      <t>ツメ</t>
    </rPh>
    <phoneticPr fontId="2"/>
  </si>
  <si>
    <t>　 山中渓駅前</t>
    <rPh sb="2" eb="4">
      <t>ヤマナカ</t>
    </rPh>
    <rPh sb="4" eb="5">
      <t>タニ</t>
    </rPh>
    <rPh sb="5" eb="6">
      <t>エキ</t>
    </rPh>
    <rPh sb="6" eb="7">
      <t>マエ</t>
    </rPh>
    <phoneticPr fontId="2"/>
  </si>
  <si>
    <r>
      <t xml:space="preserve"> 　ｾﾝﾀｰﾗｲﾝに従</t>
    </r>
    <r>
      <rPr>
        <b/>
        <sz val="10"/>
        <rFont val="ＭＳ Ｐゴシック"/>
        <family val="3"/>
        <charset val="128"/>
      </rPr>
      <t>い</t>
    </r>
    <r>
      <rPr>
        <b/>
        <sz val="11"/>
        <rFont val="ＭＳ Ｐゴシック"/>
        <family val="3"/>
        <charset val="128"/>
      </rPr>
      <t>踏切ﾍ</t>
    </r>
    <rPh sb="10" eb="11">
      <t>シタガ</t>
    </rPh>
    <rPh sb="12" eb="14">
      <t>フミキリ</t>
    </rPh>
    <phoneticPr fontId="2"/>
  </si>
  <si>
    <t>浅古</t>
    <rPh sb="0" eb="2">
      <t>アサゴ</t>
    </rPh>
    <phoneticPr fontId="2"/>
  </si>
  <si>
    <t>クローズ</t>
    <phoneticPr fontId="2"/>
  </si>
  <si>
    <t>亀石前</t>
    <rPh sb="0" eb="2">
      <t>カメイシ</t>
    </rPh>
    <rPh sb="2" eb="3">
      <t>マエ</t>
    </rPh>
    <phoneticPr fontId="2"/>
  </si>
  <si>
    <t xml:space="preserve">  岩出橋南</t>
    <phoneticPr fontId="2"/>
  </si>
  <si>
    <t>　　 ブルベカード受付場所</t>
    <rPh sb="9" eb="11">
      <t>ウケツケ</t>
    </rPh>
    <rPh sb="11" eb="13">
      <t>バショ</t>
    </rPh>
    <phoneticPr fontId="2"/>
  </si>
  <si>
    <t>りんくう南6号</t>
    <rPh sb="4" eb="5">
      <t>ナン</t>
    </rPh>
    <rPh sb="6" eb="7">
      <t>ゴウ</t>
    </rPh>
    <phoneticPr fontId="2"/>
  </si>
  <si>
    <t>臨海南4号</t>
    <rPh sb="0" eb="2">
      <t>リンカイ</t>
    </rPh>
    <rPh sb="2" eb="3">
      <t>ナン</t>
    </rPh>
    <rPh sb="4" eb="5">
      <t>ゴウ</t>
    </rPh>
    <phoneticPr fontId="2"/>
  </si>
  <si>
    <t xml:space="preserve">                                                                                                                                                                 </t>
    <phoneticPr fontId="2"/>
  </si>
  <si>
    <t xml:space="preserve">     ARIVEE</t>
    <phoneticPr fontId="2"/>
  </si>
  <si>
    <t>1.2+1.8</t>
    <phoneticPr fontId="2"/>
  </si>
  <si>
    <t>岡中西</t>
    <rPh sb="0" eb="3">
      <t>オカナカニシ</t>
    </rPh>
    <phoneticPr fontId="2"/>
  </si>
  <si>
    <t>幡代北</t>
    <rPh sb="0" eb="2">
      <t>バンシロ</t>
    </rPh>
    <rPh sb="2" eb="3">
      <t>キタ</t>
    </rPh>
    <phoneticPr fontId="2"/>
  </si>
  <si>
    <t>ｺﾞｰﾙ受付</t>
  </si>
  <si>
    <t>ｺﾞｰﾙ受付</t>
    <rPh sb="4" eb="6">
      <t>ウケツケ</t>
    </rPh>
    <phoneticPr fontId="2"/>
  </si>
  <si>
    <t>'25近畿BRM125泉佐野200㎞榛原往復</t>
    <rPh sb="3" eb="5">
      <t>キンキ</t>
    </rPh>
    <rPh sb="11" eb="12">
      <t>イズミ</t>
    </rPh>
    <rPh sb="18" eb="20">
      <t>ハイバラ</t>
    </rPh>
    <rPh sb="20" eb="22">
      <t>オウフク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</si>
</sst>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6" formatCode="&quot;¥&quot;#,##0;[Red]&quot;¥&quot;\-#,##0"/>
    <numFmt numFmtId="176" formatCode="0.0&quot;㎞&quot;"/>
    <numFmt numFmtId="177" formatCode="\(0.0&quot;）㎞&quot;"/>
    <numFmt numFmtId="178" formatCode="0.0&quot;km&quot;"/>
    <numFmt numFmtId="181" formatCode="0.0&quot;㎞/h&quot;"/>
    <numFmt numFmtId="182" formatCode="&quot;閉鎖時基準ﾃﾞ&quot;0.0&quot;㎞/h&quot;"/>
    <numFmt numFmtId="183" formatCode="&quot;閉鎖時間基ﾆ&quot;0.0&quot;㎞/h&quot;"/>
    <numFmt numFmtId="184" formatCode="&quot;【PC２】 PC3迄&quot;0.0&quot;㎞&quot;"/>
    <numFmt numFmtId="185" formatCode="&quot;ゴール迄&quot;0.0&quot;㎞&quot;"/>
    <numFmt numFmtId="186" formatCode="&quot;【ＰＣ１】迄&quot;0.0&quot;㎞&quot;"/>
    <numFmt numFmtId="187" formatCode="0.0"/>
    <numFmt numFmtId="188" formatCode="&quot;Oｐｅｎ&quot;h:mm"/>
    <numFmt numFmtId="189" formatCode="&quot;～&quot;h:mm"/>
    <numFmt numFmtId="190" formatCode="&quot;閉鎖時間基準ﾆ&quot;0.0&quot;㎞/h&quot;"/>
    <numFmt numFmtId="192" formatCode="&quot;【通過チェック】迄&quot;0.0&quot;㎞&quot;"/>
    <numFmt numFmtId="193" formatCode="&quot;Dep&quot;h:mm&quot;(8:00)~7:30臨海南4号&quot;"/>
    <numFmt numFmtId="194" formatCode="\ h:mm"/>
    <numFmt numFmtId="195" formatCode="&quot;  Dep&quot;h:mm&quot;(8)&quot;"/>
    <numFmt numFmtId="196" formatCode="&quot;Open&quot;h:mm"/>
    <numFmt numFmtId="197" formatCode="&quot;受付迄&quot;0.0&quot;㎞&quot;"/>
    <numFmt numFmtId="198" formatCode="&quot;   【通過ﾁｪｯｸ】PC1迄&quot;0.0&quot;㎞&quot;"/>
    <numFmt numFmtId="200" formatCode="&quot;　 【PC２】&quot;0.0&quot;㎞ to PC3&quot;"/>
    <numFmt numFmtId="201" formatCode="&quot;  　【PC3】通過ﾁｪｯｸ迄&quot;0.0&quot;㎞&quot;"/>
    <numFmt numFmtId="202" formatCode="[$]ggge&quot;年&quot;m/d\ h:mm" x16r2:formatCode16="[$-ja-JP-x-gannen,80]ggge&quot;年&quot;m/d\ h:mm"/>
    <numFmt numFmtId="203" formatCode="0&quot;ｍ&quot;"/>
    <numFmt numFmtId="204" formatCode="0&quot;m&quot;"/>
    <numFmt numFmtId="205" formatCode="&quot;Open &quot;h:mm"/>
    <numFmt numFmtId="206" formatCode="&quot;PC間&quot;0.0&quot;㎞&quot;"/>
    <numFmt numFmtId="207" formatCode="&quot;　 【PC１】&quot;0.0&quot;㎞ to PC2&quot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31"/>
      <name val="ＭＳ Ｐゴシック"/>
      <family val="3"/>
      <charset val="128"/>
    </font>
    <font>
      <b/>
      <sz val="12"/>
      <color indexed="53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color theme="3"/>
      <name val="ＭＳ Ｐゴシック"/>
      <family val="3"/>
      <charset val="128"/>
    </font>
    <font>
      <b/>
      <i/>
      <sz val="10"/>
      <color theme="3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9"/>
      <color theme="3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i/>
      <sz val="10"/>
      <color theme="3"/>
      <name val="HG明朝E"/>
      <family val="1"/>
      <charset val="128"/>
    </font>
    <font>
      <b/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i/>
      <sz val="10"/>
      <color theme="3"/>
      <name val="HG明朝E"/>
      <family val="1"/>
      <charset val="128"/>
    </font>
    <font>
      <b/>
      <i/>
      <sz val="1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i/>
      <sz val="9"/>
      <color theme="3"/>
      <name val="HG明朝E"/>
      <family val="1"/>
      <charset val="128"/>
    </font>
    <font>
      <b/>
      <i/>
      <sz val="9"/>
      <color rgb="FF0000FF"/>
      <name val="ＭＳ Ｐゴシック"/>
      <family val="3"/>
      <charset val="128"/>
    </font>
    <font>
      <b/>
      <i/>
      <sz val="8"/>
      <color rgb="FF0000FF"/>
      <name val="ＭＳ Ｐゴシック"/>
      <family val="3"/>
      <charset val="128"/>
    </font>
    <font>
      <b/>
      <i/>
      <sz val="11"/>
      <color rgb="FF0000FF"/>
      <name val="ＭＳ Ｐゴシック"/>
      <family val="3"/>
      <charset val="128"/>
    </font>
    <font>
      <b/>
      <sz val="10"/>
      <color rgb="FFC00000"/>
      <name val="ＭＳ Ｐゴシック"/>
      <family val="3"/>
      <charset val="128"/>
    </font>
    <font>
      <b/>
      <i/>
      <sz val="8"/>
      <color theme="3"/>
      <name val="ＭＳ Ｐゴシック"/>
      <family val="3"/>
      <charset val="128"/>
    </font>
    <font>
      <b/>
      <i/>
      <sz val="8"/>
      <color theme="3"/>
      <name val="HG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337">
    <xf numFmtId="0" fontId="0" fillId="0" borderId="0" xfId="0">
      <alignment vertical="center"/>
    </xf>
    <xf numFmtId="0" fontId="4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8" fontId="4" fillId="0" borderId="7" xfId="0" applyNumberFormat="1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0" xfId="0" applyFont="1" applyAlignment="1"/>
    <xf numFmtId="0" fontId="4" fillId="0" borderId="9" xfId="0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178" fontId="4" fillId="0" borderId="12" xfId="0" applyNumberFormat="1" applyFont="1" applyBorder="1">
      <alignment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/>
    </xf>
    <xf numFmtId="0" fontId="7" fillId="0" borderId="10" xfId="0" applyFont="1" applyBorder="1">
      <alignment vertical="center"/>
    </xf>
    <xf numFmtId="0" fontId="4" fillId="0" borderId="10" xfId="0" applyFont="1" applyBorder="1" applyAlignment="1">
      <alignment vertical="top"/>
    </xf>
    <xf numFmtId="178" fontId="1" fillId="0" borderId="7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178" fontId="1" fillId="0" borderId="16" xfId="0" applyNumberFormat="1" applyFont="1" applyBorder="1" applyAlignment="1">
      <alignment horizontal="center" vertical="center"/>
    </xf>
    <xf numFmtId="178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left" vertical="center"/>
    </xf>
    <xf numFmtId="178" fontId="6" fillId="0" borderId="12" xfId="0" applyNumberFormat="1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/>
    </xf>
    <xf numFmtId="176" fontId="0" fillId="0" borderId="3" xfId="0" applyNumberFormat="1" applyBorder="1" applyAlignment="1">
      <alignment horizontal="right" vertical="center"/>
    </xf>
    <xf numFmtId="20" fontId="12" fillId="0" borderId="1" xfId="0" applyNumberFormat="1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178" fontId="1" fillId="2" borderId="16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178" fontId="1" fillId="3" borderId="7" xfId="0" applyNumberFormat="1" applyFont="1" applyFill="1" applyBorder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176" fontId="4" fillId="3" borderId="2" xfId="0" applyNumberFormat="1" applyFont="1" applyFill="1" applyBorder="1" applyAlignment="1">
      <alignment horizontal="left" vertical="center"/>
    </xf>
    <xf numFmtId="176" fontId="4" fillId="3" borderId="2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right" vertical="center"/>
    </xf>
    <xf numFmtId="176" fontId="4" fillId="0" borderId="26" xfId="0" applyNumberFormat="1" applyFont="1" applyBorder="1">
      <alignment vertical="center"/>
    </xf>
    <xf numFmtId="187" fontId="4" fillId="0" borderId="2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9" xfId="0" applyNumberFormat="1" applyFont="1" applyBorder="1">
      <alignment vertical="center"/>
    </xf>
    <xf numFmtId="187" fontId="4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3" xfId="0" applyNumberFormat="1" applyFont="1" applyBorder="1">
      <alignment vertical="center"/>
    </xf>
    <xf numFmtId="187" fontId="4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22" fontId="4" fillId="0" borderId="0" xfId="0" applyNumberFormat="1" applyFont="1">
      <alignment vertical="center"/>
    </xf>
    <xf numFmtId="194" fontId="4" fillId="0" borderId="0" xfId="0" applyNumberFormat="1" applyFont="1">
      <alignment vertical="center"/>
    </xf>
    <xf numFmtId="193" fontId="7" fillId="0" borderId="6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0" fontId="4" fillId="0" borderId="35" xfId="0" applyFont="1" applyBorder="1" applyAlignment="1">
      <alignment horizontal="left" vertical="center"/>
    </xf>
    <xf numFmtId="6" fontId="4" fillId="0" borderId="14" xfId="1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7" fillId="0" borderId="36" xfId="0" applyNumberFormat="1" applyFont="1" applyBorder="1">
      <alignment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center" vertical="center"/>
    </xf>
    <xf numFmtId="188" fontId="4" fillId="0" borderId="10" xfId="0" applyNumberFormat="1" applyFont="1" applyBorder="1" applyAlignment="1">
      <alignment vertical="center" shrinkToFit="1"/>
    </xf>
    <xf numFmtId="189" fontId="4" fillId="0" borderId="37" xfId="0" applyNumberFormat="1" applyFont="1" applyBorder="1" applyAlignment="1">
      <alignment horizontal="left" vertical="top" shrinkToFit="1"/>
    </xf>
    <xf numFmtId="195" fontId="6" fillId="0" borderId="36" xfId="0" applyNumberFormat="1" applyFont="1" applyBorder="1" applyAlignment="1">
      <alignment horizontal="right" vertical="top" shrinkToFit="1"/>
    </xf>
    <xf numFmtId="178" fontId="4" fillId="0" borderId="38" xfId="0" applyNumberFormat="1" applyFont="1" applyBorder="1">
      <alignment vertical="center"/>
    </xf>
    <xf numFmtId="20" fontId="18" fillId="0" borderId="42" xfId="0" applyNumberFormat="1" applyFont="1" applyBorder="1" applyAlignment="1">
      <alignment horizontal="righ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178" fontId="17" fillId="0" borderId="7" xfId="0" applyNumberFormat="1" applyFont="1" applyBorder="1">
      <alignment vertical="center"/>
    </xf>
    <xf numFmtId="0" fontId="4" fillId="0" borderId="41" xfId="0" applyFont="1" applyBorder="1" applyAlignment="1">
      <alignment horizontal="right" vertical="center"/>
    </xf>
    <xf numFmtId="20" fontId="18" fillId="0" borderId="0" xfId="0" applyNumberFormat="1" applyFont="1" applyAlignment="1">
      <alignment horizontal="right" vertical="center"/>
    </xf>
    <xf numFmtId="0" fontId="3" fillId="0" borderId="4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4" fillId="0" borderId="43" xfId="0" applyNumberFormat="1" applyFont="1" applyBorder="1" applyAlignment="1">
      <alignment horizontal="left" vertical="center"/>
    </xf>
    <xf numFmtId="176" fontId="4" fillId="0" borderId="39" xfId="0" applyNumberFormat="1" applyFont="1" applyBorder="1" applyAlignment="1">
      <alignment horizontal="right" vertical="center"/>
    </xf>
    <xf numFmtId="178" fontId="1" fillId="0" borderId="40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176" fontId="4" fillId="0" borderId="44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49" xfId="0" applyNumberFormat="1" applyFont="1" applyBorder="1" applyAlignment="1">
      <alignment horizontal="center" vertical="center"/>
    </xf>
    <xf numFmtId="187" fontId="4" fillId="0" borderId="50" xfId="0" applyNumberFormat="1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8" fontId="10" fillId="0" borderId="7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78" fontId="10" fillId="0" borderId="4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41" xfId="0" applyFont="1" applyBorder="1">
      <alignment vertical="center"/>
    </xf>
    <xf numFmtId="0" fontId="4" fillId="0" borderId="42" xfId="0" applyFont="1" applyBorder="1" applyAlignment="1">
      <alignment horizontal="right" vertical="center"/>
    </xf>
    <xf numFmtId="0" fontId="4" fillId="0" borderId="41" xfId="0" applyFont="1" applyBorder="1" applyAlignment="1">
      <alignment horizontal="left" vertical="top"/>
    </xf>
    <xf numFmtId="178" fontId="4" fillId="0" borderId="38" xfId="0" applyNumberFormat="1" applyFont="1" applyBorder="1" applyAlignment="1">
      <alignment horizontal="right" vertical="center"/>
    </xf>
    <xf numFmtId="178" fontId="1" fillId="0" borderId="40" xfId="0" applyNumberFormat="1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20" fontId="12" fillId="0" borderId="0" xfId="0" applyNumberFormat="1" applyFont="1" applyAlignment="1">
      <alignment horizontal="right" vertical="center"/>
    </xf>
    <xf numFmtId="20" fontId="12" fillId="0" borderId="37" xfId="0" applyNumberFormat="1" applyFont="1" applyBorder="1" applyAlignment="1">
      <alignment horizontal="right" vertical="center"/>
    </xf>
    <xf numFmtId="20" fontId="12" fillId="0" borderId="42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178" fontId="10" fillId="2" borderId="4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4" fillId="2" borderId="41" xfId="0" applyFont="1" applyFill="1" applyBorder="1" applyAlignment="1">
      <alignment horizontal="left"/>
    </xf>
    <xf numFmtId="0" fontId="4" fillId="0" borderId="51" xfId="0" applyFont="1" applyBorder="1" applyAlignment="1">
      <alignment horizontal="center" vertical="center"/>
    </xf>
    <xf numFmtId="20" fontId="12" fillId="0" borderId="39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>
      <alignment vertical="center"/>
    </xf>
    <xf numFmtId="0" fontId="4" fillId="0" borderId="52" xfId="0" applyFont="1" applyBorder="1" applyAlignment="1">
      <alignment horizontal="left" vertical="center"/>
    </xf>
    <xf numFmtId="0" fontId="4" fillId="0" borderId="53" xfId="0" applyFont="1" applyBorder="1" applyAlignment="1">
      <alignment horizontal="right" vertical="center"/>
    </xf>
    <xf numFmtId="20" fontId="16" fillId="0" borderId="42" xfId="0" applyNumberFormat="1" applyFont="1" applyBorder="1" applyAlignment="1">
      <alignment horizontal="right" vertical="center"/>
    </xf>
    <xf numFmtId="0" fontId="4" fillId="0" borderId="42" xfId="0" applyFont="1" applyBorder="1" applyAlignment="1">
      <alignment horizontal="center" vertical="center"/>
    </xf>
    <xf numFmtId="6" fontId="4" fillId="0" borderId="6" xfId="1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178" fontId="1" fillId="0" borderId="40" xfId="0" applyNumberFormat="1" applyFont="1" applyBorder="1" applyAlignment="1">
      <alignment horizontal="center" vertical="top"/>
    </xf>
    <xf numFmtId="0" fontId="4" fillId="0" borderId="36" xfId="0" applyFont="1" applyBorder="1">
      <alignment vertical="center"/>
    </xf>
    <xf numFmtId="182" fontId="9" fillId="0" borderId="41" xfId="0" applyNumberFormat="1" applyFont="1" applyBorder="1">
      <alignment vertical="center"/>
    </xf>
    <xf numFmtId="0" fontId="4" fillId="0" borderId="43" xfId="0" applyFont="1" applyBorder="1" applyAlignment="1">
      <alignment horizontal="right" vertical="center"/>
    </xf>
    <xf numFmtId="188" fontId="5" fillId="0" borderId="0" xfId="0" applyNumberFormat="1" applyFont="1" applyAlignment="1">
      <alignment vertical="center" shrinkToFit="1"/>
    </xf>
    <xf numFmtId="189" fontId="15" fillId="0" borderId="0" xfId="0" applyNumberFormat="1" applyFont="1" applyAlignment="1">
      <alignment shrinkToFit="1"/>
    </xf>
    <xf numFmtId="0" fontId="4" fillId="0" borderId="9" xfId="0" applyFont="1" applyBorder="1" applyAlignment="1">
      <alignment horizontal="center" vertical="center"/>
    </xf>
    <xf numFmtId="178" fontId="10" fillId="0" borderId="16" xfId="0" applyNumberFormat="1" applyFont="1" applyBorder="1" applyAlignment="1">
      <alignment horizontal="center" vertical="center"/>
    </xf>
    <xf numFmtId="178" fontId="6" fillId="0" borderId="7" xfId="0" applyNumberFormat="1" applyFont="1" applyBorder="1">
      <alignment vertical="center"/>
    </xf>
    <xf numFmtId="178" fontId="6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20" fontId="18" fillId="0" borderId="1" xfId="0" applyNumberFormat="1" applyFont="1" applyBorder="1" applyAlignment="1">
      <alignment horizontal="right" vertical="center"/>
    </xf>
    <xf numFmtId="178" fontId="6" fillId="0" borderId="38" xfId="0" applyNumberFormat="1" applyFont="1" applyBorder="1">
      <alignment vertical="center"/>
    </xf>
    <xf numFmtId="178" fontId="10" fillId="0" borderId="40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4" fillId="0" borderId="43" xfId="0" applyFont="1" applyBorder="1">
      <alignment vertical="center"/>
    </xf>
    <xf numFmtId="0" fontId="4" fillId="0" borderId="44" xfId="0" applyFont="1" applyBorder="1" applyAlignment="1">
      <alignment horizontal="right" vertical="center"/>
    </xf>
    <xf numFmtId="176" fontId="4" fillId="0" borderId="42" xfId="0" applyNumberFormat="1" applyFont="1" applyBorder="1" applyAlignment="1">
      <alignment horizontal="right" vertical="center"/>
    </xf>
    <xf numFmtId="177" fontId="4" fillId="0" borderId="44" xfId="0" applyNumberFormat="1" applyFont="1" applyBorder="1" applyAlignment="1">
      <alignment horizontal="right" vertical="center"/>
    </xf>
    <xf numFmtId="178" fontId="10" fillId="0" borderId="40" xfId="0" applyNumberFormat="1" applyFont="1" applyBorder="1" applyAlignment="1">
      <alignment horizontal="left" vertical="center"/>
    </xf>
    <xf numFmtId="176" fontId="4" fillId="0" borderId="36" xfId="0" applyNumberFormat="1" applyFont="1" applyBorder="1">
      <alignment vertical="center"/>
    </xf>
    <xf numFmtId="6" fontId="4" fillId="0" borderId="37" xfId="1" applyFont="1" applyBorder="1" applyAlignment="1">
      <alignment horizontal="right" vertical="center"/>
    </xf>
    <xf numFmtId="176" fontId="8" fillId="0" borderId="44" xfId="0" applyNumberFormat="1" applyFont="1" applyBorder="1" applyAlignment="1">
      <alignment horizontal="right" vertical="center"/>
    </xf>
    <xf numFmtId="0" fontId="7" fillId="0" borderId="10" xfId="0" quotePrefix="1" applyFont="1" applyBorder="1" applyAlignment="1">
      <alignment horizontal="center" vertical="top"/>
    </xf>
    <xf numFmtId="0" fontId="7" fillId="0" borderId="41" xfId="0" quotePrefix="1" applyFont="1" applyBorder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202" fontId="18" fillId="0" borderId="42" xfId="0" applyNumberFormat="1" applyFont="1" applyBorder="1" applyAlignment="1">
      <alignment horizontal="right" vertical="top" shrinkToFit="1"/>
    </xf>
    <xf numFmtId="178" fontId="4" fillId="0" borderId="7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178" fontId="10" fillId="0" borderId="7" xfId="0" applyNumberFormat="1" applyFont="1" applyBorder="1" applyAlignment="1">
      <alignment horizontal="left" vertical="center"/>
    </xf>
    <xf numFmtId="0" fontId="4" fillId="0" borderId="10" xfId="0" applyFont="1" applyBorder="1" applyAlignment="1"/>
    <xf numFmtId="183" fontId="4" fillId="2" borderId="41" xfId="0" applyNumberFormat="1" applyFont="1" applyFill="1" applyBorder="1">
      <alignment vertical="center"/>
    </xf>
    <xf numFmtId="178" fontId="0" fillId="0" borderId="7" xfId="0" applyNumberFormat="1" applyBorder="1" applyAlignment="1">
      <alignment horizontal="left" vertical="top"/>
    </xf>
    <xf numFmtId="178" fontId="1" fillId="0" borderId="40" xfId="0" applyNumberFormat="1" applyFont="1" applyBorder="1" applyAlignment="1">
      <alignment horizontal="left"/>
    </xf>
    <xf numFmtId="20" fontId="12" fillId="0" borderId="42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178" fontId="1" fillId="0" borderId="7" xfId="0" applyNumberFormat="1" applyFont="1" applyBorder="1" applyAlignment="1">
      <alignment horizontal="center" vertical="top"/>
    </xf>
    <xf numFmtId="203" fontId="26" fillId="0" borderId="1" xfId="0" applyNumberFormat="1" applyFont="1" applyBorder="1" applyAlignment="1">
      <alignment horizontal="right" vertical="top"/>
    </xf>
    <xf numFmtId="0" fontId="23" fillId="0" borderId="0" xfId="0" applyFont="1" applyAlignment="1">
      <alignment horizontal="left" vertical="center" readingOrder="1"/>
    </xf>
    <xf numFmtId="178" fontId="1" fillId="0" borderId="16" xfId="0" applyNumberFormat="1" applyFont="1" applyBorder="1" applyAlignment="1">
      <alignment horizontal="right" vertical="center"/>
    </xf>
    <xf numFmtId="0" fontId="19" fillId="0" borderId="10" xfId="0" quotePrefix="1" applyFont="1" applyBorder="1" applyAlignment="1">
      <alignment horizontal="center" vertical="top"/>
    </xf>
    <xf numFmtId="203" fontId="26" fillId="0" borderId="1" xfId="0" applyNumberFormat="1" applyFont="1" applyBorder="1" applyAlignment="1">
      <alignment horizontal="right"/>
    </xf>
    <xf numFmtId="20" fontId="12" fillId="0" borderId="14" xfId="0" applyNumberFormat="1" applyFont="1" applyBorder="1" applyAlignment="1">
      <alignment horizontal="right" vertical="center"/>
    </xf>
    <xf numFmtId="203" fontId="26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178" fontId="1" fillId="2" borderId="40" xfId="0" applyNumberFormat="1" applyFont="1" applyFill="1" applyBorder="1" applyAlignment="1">
      <alignment horizontal="center" vertical="center"/>
    </xf>
    <xf numFmtId="188" fontId="4" fillId="0" borderId="41" xfId="0" applyNumberFormat="1" applyFont="1" applyBorder="1" applyAlignment="1">
      <alignment vertical="center" shrinkToFit="1"/>
    </xf>
    <xf numFmtId="189" fontId="15" fillId="0" borderId="42" xfId="0" applyNumberFormat="1" applyFont="1" applyBorder="1" applyAlignment="1">
      <alignment horizontal="left" vertical="center" shrinkToFit="1"/>
    </xf>
    <xf numFmtId="203" fontId="26" fillId="0" borderId="42" xfId="0" applyNumberFormat="1" applyFont="1" applyBorder="1" applyAlignment="1">
      <alignment horizontal="right" vertical="top"/>
    </xf>
    <xf numFmtId="176" fontId="4" fillId="2" borderId="43" xfId="0" applyNumberFormat="1" applyFont="1" applyFill="1" applyBorder="1" applyAlignment="1">
      <alignment horizontal="left" vertical="center"/>
    </xf>
    <xf numFmtId="0" fontId="4" fillId="2" borderId="44" xfId="0" applyFont="1" applyFill="1" applyBorder="1">
      <alignment vertical="center"/>
    </xf>
    <xf numFmtId="20" fontId="21" fillId="0" borderId="0" xfId="0" applyNumberFormat="1" applyFont="1" applyAlignment="1">
      <alignment horizontal="right" vertical="center"/>
    </xf>
    <xf numFmtId="176" fontId="4" fillId="0" borderId="2" xfId="0" quotePrefix="1" applyNumberFormat="1" applyFont="1" applyBorder="1" applyAlignment="1">
      <alignment horizontal="left" vertical="center"/>
    </xf>
    <xf numFmtId="0" fontId="25" fillId="0" borderId="0" xfId="0" applyFont="1" applyAlignment="1">
      <alignment horizontal="right" vertical="top"/>
    </xf>
    <xf numFmtId="0" fontId="19" fillId="0" borderId="0" xfId="0" quotePrefix="1" applyFont="1" applyAlignment="1">
      <alignment horizontal="left" vertical="top"/>
    </xf>
    <xf numFmtId="0" fontId="19" fillId="0" borderId="41" xfId="0" quotePrefix="1" applyFont="1" applyBorder="1" applyAlignment="1">
      <alignment vertical="top"/>
    </xf>
    <xf numFmtId="0" fontId="4" fillId="0" borderId="18" xfId="0" applyFont="1" applyBorder="1" applyAlignment="1">
      <alignment horizontal="right" vertical="center"/>
    </xf>
    <xf numFmtId="20" fontId="16" fillId="0" borderId="0" xfId="0" applyNumberFormat="1" applyFont="1" applyAlignment="1">
      <alignment horizontal="right" vertical="top"/>
    </xf>
    <xf numFmtId="20" fontId="13" fillId="0" borderId="0" xfId="0" applyNumberFormat="1" applyFont="1" applyAlignment="1">
      <alignment horizontal="right" vertical="center"/>
    </xf>
    <xf numFmtId="0" fontId="4" fillId="0" borderId="55" xfId="0" applyFont="1" applyBorder="1" applyAlignment="1">
      <alignment horizontal="right" vertical="center"/>
    </xf>
    <xf numFmtId="178" fontId="1" fillId="0" borderId="7" xfId="0" applyNumberFormat="1" applyFont="1" applyBorder="1" applyAlignment="1">
      <alignment horizontal="left" vertical="top"/>
    </xf>
    <xf numFmtId="178" fontId="0" fillId="0" borderId="40" xfId="0" applyNumberFormat="1" applyBorder="1" applyAlignment="1">
      <alignment horizontal="left" vertical="top"/>
    </xf>
    <xf numFmtId="176" fontId="4" fillId="2" borderId="44" xfId="0" applyNumberFormat="1" applyFont="1" applyFill="1" applyBorder="1" applyAlignment="1">
      <alignment horizontal="right" vertical="center"/>
    </xf>
    <xf numFmtId="0" fontId="4" fillId="0" borderId="37" xfId="0" applyFont="1" applyBorder="1" applyAlignment="1">
      <alignment horizontal="right" vertical="center" wrapText="1"/>
    </xf>
    <xf numFmtId="20" fontId="12" fillId="0" borderId="42" xfId="0" applyNumberFormat="1" applyFont="1" applyBorder="1" applyAlignment="1">
      <alignment horizontal="center" vertical="center"/>
    </xf>
    <xf numFmtId="203" fontId="27" fillId="0" borderId="42" xfId="0" applyNumberFormat="1" applyFont="1" applyBorder="1" applyAlignment="1">
      <alignment horizontal="right" vertical="top"/>
    </xf>
    <xf numFmtId="0" fontId="5" fillId="0" borderId="2" xfId="0" quotePrefix="1" applyFont="1" applyBorder="1">
      <alignment vertical="center"/>
    </xf>
    <xf numFmtId="204" fontId="26" fillId="0" borderId="42" xfId="0" applyNumberFormat="1" applyFont="1" applyBorder="1" applyAlignment="1">
      <alignment horizontal="right" vertical="top"/>
    </xf>
    <xf numFmtId="204" fontId="26" fillId="0" borderId="1" xfId="0" applyNumberFormat="1" applyFont="1" applyBorder="1" applyAlignment="1">
      <alignment horizontal="right" vertical="top"/>
    </xf>
    <xf numFmtId="178" fontId="20" fillId="0" borderId="7" xfId="0" applyNumberFormat="1" applyFont="1" applyBorder="1" applyAlignment="1">
      <alignment horizontal="left" vertical="center"/>
    </xf>
    <xf numFmtId="0" fontId="0" fillId="0" borderId="41" xfId="0" applyBorder="1" applyAlignment="1">
      <alignment horizontal="left" vertical="top"/>
    </xf>
    <xf numFmtId="178" fontId="17" fillId="0" borderId="1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1" xfId="0" applyFont="1" applyBorder="1">
      <alignment vertical="center"/>
    </xf>
    <xf numFmtId="0" fontId="6" fillId="0" borderId="41" xfId="0" applyFont="1" applyBorder="1" applyAlignment="1">
      <alignment horizontal="left"/>
    </xf>
    <xf numFmtId="189" fontId="6" fillId="0" borderId="1" xfId="0" applyNumberFormat="1" applyFont="1" applyBorder="1" applyAlignment="1">
      <alignment horizontal="left" vertical="center" shrinkToFit="1"/>
    </xf>
    <xf numFmtId="0" fontId="0" fillId="0" borderId="0" xfId="0" applyAlignment="1">
      <alignment horizontal="left" vertical="top"/>
    </xf>
    <xf numFmtId="176" fontId="6" fillId="0" borderId="0" xfId="0" applyNumberFormat="1" applyFont="1" applyAlignment="1">
      <alignment horizontal="right" vertical="center"/>
    </xf>
    <xf numFmtId="178" fontId="17" fillId="0" borderId="0" xfId="0" applyNumberFormat="1" applyFont="1">
      <alignment vertical="center"/>
    </xf>
    <xf numFmtId="204" fontId="26" fillId="0" borderId="0" xfId="0" applyNumberFormat="1" applyFont="1" applyAlignment="1">
      <alignment horizontal="right" vertical="top"/>
    </xf>
    <xf numFmtId="20" fontId="13" fillId="0" borderId="42" xfId="0" applyNumberFormat="1" applyFont="1" applyBorder="1" applyAlignment="1">
      <alignment horizontal="right"/>
    </xf>
    <xf numFmtId="0" fontId="4" fillId="0" borderId="11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184" fontId="4" fillId="0" borderId="0" xfId="0" applyNumberFormat="1" applyFont="1" applyAlignment="1">
      <alignment horizontal="right" vertical="center"/>
    </xf>
    <xf numFmtId="178" fontId="10" fillId="0" borderId="38" xfId="0" applyNumberFormat="1" applyFont="1" applyBorder="1">
      <alignment vertical="center"/>
    </xf>
    <xf numFmtId="203" fontId="26" fillId="0" borderId="42" xfId="0" applyNumberFormat="1" applyFont="1" applyBorder="1" applyAlignment="1">
      <alignment horizontal="right"/>
    </xf>
    <xf numFmtId="20" fontId="16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178" fontId="1" fillId="0" borderId="41" xfId="0" applyNumberFormat="1" applyFont="1" applyBorder="1" applyAlignment="1">
      <alignment horizontal="center" vertical="center"/>
    </xf>
    <xf numFmtId="20" fontId="18" fillId="2" borderId="1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right" vertical="center" wrapText="1"/>
    </xf>
    <xf numFmtId="0" fontId="4" fillId="0" borderId="57" xfId="0" applyFont="1" applyBorder="1" applyAlignment="1">
      <alignment horizontal="right" vertical="center"/>
    </xf>
    <xf numFmtId="0" fontId="4" fillId="0" borderId="58" xfId="0" applyFont="1" applyBorder="1" applyAlignment="1">
      <alignment horizontal="right" vertical="center"/>
    </xf>
    <xf numFmtId="20" fontId="12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206" fontId="4" fillId="0" borderId="0" xfId="0" applyNumberFormat="1" applyFont="1">
      <alignment vertical="center"/>
    </xf>
    <xf numFmtId="0" fontId="6" fillId="0" borderId="6" xfId="0" applyFont="1" applyBorder="1" applyAlignment="1">
      <alignment horizontal="right" vertical="center" shrinkToFit="1"/>
    </xf>
    <xf numFmtId="0" fontId="28" fillId="0" borderId="6" xfId="0" applyFont="1" applyBorder="1" applyAlignment="1">
      <alignment vertical="center" shrinkToFit="1"/>
    </xf>
    <xf numFmtId="178" fontId="1" fillId="2" borderId="7" xfId="0" applyNumberFormat="1" applyFont="1" applyFill="1" applyBorder="1" applyAlignment="1">
      <alignment horizontal="right"/>
    </xf>
    <xf numFmtId="178" fontId="1" fillId="0" borderId="7" xfId="0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178" fontId="10" fillId="0" borderId="7" xfId="0" applyNumberFormat="1" applyFont="1" applyBorder="1">
      <alignment vertical="center"/>
    </xf>
    <xf numFmtId="178" fontId="4" fillId="0" borderId="7" xfId="0" applyNumberFormat="1" applyFont="1" applyBorder="1" applyAlignment="1">
      <alignment vertical="top"/>
    </xf>
    <xf numFmtId="0" fontId="4" fillId="0" borderId="54" xfId="0" applyFont="1" applyBorder="1" applyAlignment="1">
      <alignment horizontal="left" vertical="center"/>
    </xf>
    <xf numFmtId="178" fontId="1" fillId="0" borderId="46" xfId="0" applyNumberFormat="1" applyFont="1" applyBorder="1" applyAlignment="1">
      <alignment horizontal="center" vertical="top"/>
    </xf>
    <xf numFmtId="0" fontId="4" fillId="0" borderId="29" xfId="0" applyFont="1" applyBorder="1" applyAlignment="1">
      <alignment horizontal="left" vertical="center"/>
    </xf>
    <xf numFmtId="176" fontId="4" fillId="0" borderId="56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78" fontId="10" fillId="0" borderId="46" xfId="0" applyNumberFormat="1" applyFont="1" applyBorder="1" applyAlignment="1">
      <alignment horizontal="left" vertical="center" indent="1"/>
    </xf>
    <xf numFmtId="178" fontId="1" fillId="0" borderId="46" xfId="0" applyNumberFormat="1" applyFont="1" applyBorder="1" applyAlignment="1">
      <alignment horizontal="center" vertical="center"/>
    </xf>
    <xf numFmtId="178" fontId="10" fillId="0" borderId="46" xfId="0" applyNumberFormat="1" applyFont="1" applyBorder="1" applyAlignment="1">
      <alignment horizontal="center" vertical="center"/>
    </xf>
    <xf numFmtId="178" fontId="17" fillId="0" borderId="12" xfId="0" applyNumberFormat="1" applyFont="1" applyBorder="1">
      <alignment vertical="center"/>
    </xf>
    <xf numFmtId="0" fontId="4" fillId="0" borderId="29" xfId="0" applyFont="1" applyBorder="1">
      <alignment vertical="center"/>
    </xf>
    <xf numFmtId="178" fontId="1" fillId="3" borderId="46" xfId="0" applyNumberFormat="1" applyFont="1" applyFill="1" applyBorder="1" applyAlignment="1">
      <alignment horizontal="center" vertical="center"/>
    </xf>
    <xf numFmtId="0" fontId="4" fillId="3" borderId="29" xfId="0" applyFont="1" applyFill="1" applyBorder="1">
      <alignment vertical="center"/>
    </xf>
    <xf numFmtId="0" fontId="4" fillId="3" borderId="1" xfId="0" applyFont="1" applyFill="1" applyBorder="1" applyAlignment="1">
      <alignment horizontal="right" vertical="center"/>
    </xf>
    <xf numFmtId="176" fontId="4" fillId="3" borderId="29" xfId="0" applyNumberFormat="1" applyFont="1" applyFill="1" applyBorder="1" applyAlignment="1">
      <alignment horizontal="left" vertical="center"/>
    </xf>
    <xf numFmtId="176" fontId="4" fillId="3" borderId="3" xfId="0" applyNumberFormat="1" applyFont="1" applyFill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8" fontId="20" fillId="0" borderId="46" xfId="0" applyNumberFormat="1" applyFont="1" applyBorder="1" applyAlignment="1">
      <alignment horizontal="left" vertical="center"/>
    </xf>
    <xf numFmtId="0" fontId="4" fillId="0" borderId="29" xfId="0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8" xfId="0" applyFont="1" applyBorder="1" applyAlignment="1">
      <alignment horizontal="right" vertical="center" shrinkToFit="1"/>
    </xf>
    <xf numFmtId="178" fontId="20" fillId="0" borderId="46" xfId="0" applyNumberFormat="1" applyFont="1" applyBorder="1" applyAlignment="1">
      <alignment horizontal="center" vertical="center"/>
    </xf>
    <xf numFmtId="205" fontId="6" fillId="0" borderId="29" xfId="0" applyNumberFormat="1" applyFont="1" applyBorder="1" applyAlignment="1">
      <alignment horizontal="left" vertical="center" shrinkToFit="1"/>
    </xf>
    <xf numFmtId="197" fontId="15" fillId="0" borderId="29" xfId="0" applyNumberFormat="1" applyFont="1" applyBorder="1">
      <alignment vertical="center"/>
    </xf>
    <xf numFmtId="178" fontId="0" fillId="2" borderId="46" xfId="0" applyNumberFormat="1" applyFill="1" applyBorder="1" applyAlignment="1">
      <alignment horizontal="right"/>
    </xf>
    <xf numFmtId="196" fontId="6" fillId="0" borderId="29" xfId="0" applyNumberFormat="1" applyFont="1" applyBorder="1" applyAlignment="1">
      <alignment horizontal="left" vertical="center" shrinkToFit="1"/>
    </xf>
    <xf numFmtId="188" fontId="6" fillId="2" borderId="29" xfId="0" applyNumberFormat="1" applyFont="1" applyFill="1" applyBorder="1" applyAlignment="1">
      <alignment horizontal="right" vertical="top" shrinkToFit="1"/>
    </xf>
    <xf numFmtId="0" fontId="4" fillId="2" borderId="29" xfId="0" applyFont="1" applyFill="1" applyBorder="1" applyAlignment="1"/>
    <xf numFmtId="0" fontId="4" fillId="2" borderId="29" xfId="0" applyFont="1" applyFill="1" applyBorder="1" applyAlignment="1">
      <alignment horizontal="left" vertical="top"/>
    </xf>
    <xf numFmtId="0" fontId="4" fillId="2" borderId="56" xfId="0" applyFont="1" applyFill="1" applyBorder="1">
      <alignment vertical="center"/>
    </xf>
    <xf numFmtId="189" fontId="6" fillId="0" borderId="42" xfId="0" applyNumberFormat="1" applyFont="1" applyBorder="1" applyAlignment="1">
      <alignment horizontal="left" vertical="center" shrinkToFit="1"/>
    </xf>
    <xf numFmtId="0" fontId="3" fillId="2" borderId="42" xfId="0" applyFont="1" applyFill="1" applyBorder="1" applyAlignment="1">
      <alignment horizontal="left" vertical="center"/>
    </xf>
    <xf numFmtId="20" fontId="29" fillId="0" borderId="1" xfId="0" applyNumberFormat="1" applyFont="1" applyBorder="1" applyAlignment="1">
      <alignment horizontal="right" vertical="top"/>
    </xf>
    <xf numFmtId="178" fontId="5" fillId="0" borderId="12" xfId="0" applyNumberFormat="1" applyFont="1" applyBorder="1" applyAlignment="1">
      <alignment vertical="top"/>
    </xf>
    <xf numFmtId="188" fontId="7" fillId="0" borderId="0" xfId="0" applyNumberFormat="1" applyFont="1" applyAlignment="1">
      <alignment shrinkToFit="1"/>
    </xf>
    <xf numFmtId="176" fontId="4" fillId="0" borderId="10" xfId="0" applyNumberFormat="1" applyFont="1" applyBorder="1" applyAlignment="1">
      <alignment horizontal="left" vertical="center"/>
    </xf>
    <xf numFmtId="0" fontId="14" fillId="0" borderId="9" xfId="0" applyFont="1" applyBorder="1" applyAlignment="1">
      <alignment vertical="center" shrinkToFit="1"/>
    </xf>
    <xf numFmtId="196" fontId="6" fillId="0" borderId="10" xfId="0" applyNumberFormat="1" applyFont="1" applyBorder="1" applyAlignment="1">
      <alignment horizontal="left" vertical="center" shrinkToFit="1"/>
    </xf>
    <xf numFmtId="197" fontId="15" fillId="2" borderId="10" xfId="0" applyNumberFormat="1" applyFont="1" applyFill="1" applyBorder="1">
      <alignment vertical="center"/>
    </xf>
    <xf numFmtId="20" fontId="24" fillId="0" borderId="42" xfId="0" applyNumberFormat="1" applyFont="1" applyBorder="1" applyAlignment="1">
      <alignment horizontal="right" vertical="center"/>
    </xf>
    <xf numFmtId="20" fontId="30" fillId="0" borderId="0" xfId="0" applyNumberFormat="1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center" vertical="center"/>
    </xf>
    <xf numFmtId="200" fontId="4" fillId="0" borderId="9" xfId="0" applyNumberFormat="1" applyFont="1" applyBorder="1" applyAlignment="1">
      <alignment horizontal="center" vertical="center" shrinkToFit="1"/>
    </xf>
    <xf numFmtId="200" fontId="4" fillId="0" borderId="37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81" fontId="4" fillId="2" borderId="2" xfId="0" applyNumberFormat="1" applyFont="1" applyFill="1" applyBorder="1" applyAlignment="1">
      <alignment horizontal="right" vertical="center" shrinkToFit="1"/>
    </xf>
    <xf numFmtId="192" fontId="5" fillId="0" borderId="2" xfId="0" applyNumberFormat="1" applyFont="1" applyBorder="1" applyAlignment="1">
      <alignment horizontal="left" vertical="center" shrinkToFit="1"/>
    </xf>
    <xf numFmtId="22" fontId="4" fillId="0" borderId="48" xfId="0" applyNumberFormat="1" applyFont="1" applyBorder="1" applyAlignment="1">
      <alignment horizontal="center" vertical="center"/>
    </xf>
    <xf numFmtId="22" fontId="4" fillId="0" borderId="25" xfId="0" applyNumberFormat="1" applyFont="1" applyBorder="1" applyAlignment="1">
      <alignment horizontal="center" vertical="center"/>
    </xf>
    <xf numFmtId="183" fontId="4" fillId="2" borderId="10" xfId="0" applyNumberFormat="1" applyFont="1" applyFill="1" applyBorder="1" applyAlignment="1">
      <alignment horizontal="right" vertical="center" shrinkToFit="1"/>
    </xf>
    <xf numFmtId="0" fontId="1" fillId="2" borderId="42" xfId="0" applyFont="1" applyFill="1" applyBorder="1" applyAlignment="1">
      <alignment vertical="center" shrinkToFit="1"/>
    </xf>
    <xf numFmtId="22" fontId="22" fillId="0" borderId="28" xfId="0" applyNumberFormat="1" applyFont="1" applyBorder="1" applyAlignment="1">
      <alignment horizontal="center" vertical="center"/>
    </xf>
    <xf numFmtId="186" fontId="4" fillId="2" borderId="0" xfId="0" applyNumberFormat="1" applyFont="1" applyFill="1" applyAlignment="1">
      <alignment horizontal="right" vertical="center" shrinkToFit="1"/>
    </xf>
    <xf numFmtId="186" fontId="0" fillId="2" borderId="0" xfId="0" applyNumberFormat="1" applyFill="1" applyAlignment="1">
      <alignment horizontal="right" vertical="center" shrinkToFit="1"/>
    </xf>
    <xf numFmtId="22" fontId="4" fillId="0" borderId="30" xfId="0" applyNumberFormat="1" applyFont="1" applyBorder="1" applyAlignment="1">
      <alignment horizontal="center" vertical="center"/>
    </xf>
    <xf numFmtId="22" fontId="4" fillId="0" borderId="46" xfId="0" applyNumberFormat="1" applyFont="1" applyBorder="1" applyAlignment="1">
      <alignment horizontal="center" vertical="center"/>
    </xf>
    <xf numFmtId="22" fontId="4" fillId="0" borderId="47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98" fontId="6" fillId="0" borderId="6" xfId="0" applyNumberFormat="1" applyFont="1" applyBorder="1" applyAlignment="1">
      <alignment horizontal="center" vertical="center" shrinkToFit="1"/>
    </xf>
    <xf numFmtId="201" fontId="4" fillId="0" borderId="6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/>
    </xf>
    <xf numFmtId="185" fontId="4" fillId="0" borderId="0" xfId="0" applyNumberFormat="1" applyFont="1" applyAlignment="1">
      <alignment horizontal="center" shrinkToFit="1"/>
    </xf>
    <xf numFmtId="207" fontId="5" fillId="0" borderId="36" xfId="0" applyNumberFormat="1" applyFont="1" applyBorder="1" applyAlignment="1">
      <alignment horizontal="center" vertical="center" shrinkToFit="1"/>
    </xf>
    <xf numFmtId="207" fontId="5" fillId="0" borderId="37" xfId="0" applyNumberFormat="1" applyFont="1" applyBorder="1" applyAlignment="1">
      <alignment horizontal="center" vertical="center" shrinkToFit="1"/>
    </xf>
    <xf numFmtId="183" fontId="14" fillId="2" borderId="0" xfId="0" applyNumberFormat="1" applyFont="1" applyFill="1" applyAlignment="1">
      <alignment horizontal="center" vertical="center" shrinkToFit="1"/>
    </xf>
    <xf numFmtId="0" fontId="5" fillId="0" borderId="36" xfId="0" applyFont="1" applyBorder="1" applyAlignment="1">
      <alignment horizontal="right" vertical="center" shrinkToFit="1"/>
    </xf>
    <xf numFmtId="0" fontId="5" fillId="0" borderId="37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185" fontId="4" fillId="0" borderId="29" xfId="0" applyNumberFormat="1" applyFont="1" applyBorder="1" applyAlignment="1">
      <alignment horizontal="center" vertical="center"/>
    </xf>
    <xf numFmtId="185" fontId="0" fillId="0" borderId="1" xfId="0" applyNumberFormat="1" applyBorder="1" applyAlignment="1">
      <alignment horizontal="center" vertical="center"/>
    </xf>
    <xf numFmtId="190" fontId="7" fillId="2" borderId="41" xfId="0" applyNumberFormat="1" applyFont="1" applyFill="1" applyBorder="1" applyAlignment="1">
      <alignment horizontal="center" vertical="center"/>
    </xf>
    <xf numFmtId="190" fontId="11" fillId="2" borderId="42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5" Type="http://schemas.openxmlformats.org/officeDocument/2006/relationships/image" Target="../media/image5.png"/><Relationship Id="rId61" Type="http://schemas.openxmlformats.org/officeDocument/2006/relationships/image" Target="../media/image61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7969</xdr:colOff>
      <xdr:row>9</xdr:row>
      <xdr:rowOff>27066</xdr:rowOff>
    </xdr:from>
    <xdr:to>
      <xdr:col>4</xdr:col>
      <xdr:colOff>349491</xdr:colOff>
      <xdr:row>12</xdr:row>
      <xdr:rowOff>142120</xdr:rowOff>
    </xdr:to>
    <xdr:sp macro="" textlink="">
      <xdr:nvSpPr>
        <xdr:cNvPr id="838" name="Line 1453">
          <a:extLst>
            <a:ext uri="{FF2B5EF4-FFF2-40B4-BE49-F238E27FC236}">
              <a16:creationId xmlns:a16="http://schemas.microsoft.com/office/drawing/2014/main" id="{0146C5EF-3902-404D-BB6A-F9F666283304}"/>
            </a:ext>
          </a:extLst>
        </xdr:cNvPr>
        <xdr:cNvSpPr>
          <a:spLocks noChangeShapeType="1"/>
        </xdr:cNvSpPr>
      </xdr:nvSpPr>
      <xdr:spPr bwMode="auto">
        <a:xfrm flipV="1">
          <a:off x="2187289" y="1535826"/>
          <a:ext cx="341522" cy="6179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431604</xdr:colOff>
      <xdr:row>53</xdr:row>
      <xdr:rowOff>79119</xdr:rowOff>
    </xdr:from>
    <xdr:to>
      <xdr:col>18</xdr:col>
      <xdr:colOff>509483</xdr:colOff>
      <xdr:row>55</xdr:row>
      <xdr:rowOff>88767</xdr:rowOff>
    </xdr:to>
    <xdr:sp macro="" textlink="">
      <xdr:nvSpPr>
        <xdr:cNvPr id="2" name="Freeform 932">
          <a:extLst>
            <a:ext uri="{FF2B5EF4-FFF2-40B4-BE49-F238E27FC236}">
              <a16:creationId xmlns:a16="http://schemas.microsoft.com/office/drawing/2014/main" id="{51294E7A-2BBB-4CB0-A601-BA1F6A7FFEAE}"/>
            </a:ext>
          </a:extLst>
        </xdr:cNvPr>
        <xdr:cNvSpPr>
          <a:spLocks/>
        </xdr:cNvSpPr>
      </xdr:nvSpPr>
      <xdr:spPr bwMode="auto">
        <a:xfrm rot="3000000">
          <a:off x="11971920" y="9097563"/>
          <a:ext cx="344928" cy="77879"/>
        </a:xfrm>
        <a:custGeom>
          <a:avLst/>
          <a:gdLst>
            <a:gd name="T0" fmla="*/ 0 w 113"/>
            <a:gd name="T1" fmla="*/ 1 h 6"/>
            <a:gd name="T2" fmla="*/ 0 w 113"/>
            <a:gd name="T3" fmla="*/ 1 h 6"/>
            <a:gd name="T4" fmla="*/ 0 w 113"/>
            <a:gd name="T5" fmla="*/ 0 h 6"/>
            <a:gd name="T6" fmla="*/ 0 w 113"/>
            <a:gd name="T7" fmla="*/ 1 h 6"/>
            <a:gd name="T8" fmla="*/ 0 w 113"/>
            <a:gd name="T9" fmla="*/ 1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826 w 10000"/>
            <a:gd name="connsiteY2" fmla="*/ 5879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2883 h 12883"/>
            <a:gd name="connsiteX1" fmla="*/ 7522 w 10000"/>
            <a:gd name="connsiteY1" fmla="*/ 7414 h 12883"/>
            <a:gd name="connsiteX2" fmla="*/ 5009 w 10000"/>
            <a:gd name="connsiteY2" fmla="*/ 0 h 12883"/>
            <a:gd name="connsiteX3" fmla="*/ 2832 w 10000"/>
            <a:gd name="connsiteY3" fmla="*/ 11945 h 12883"/>
            <a:gd name="connsiteX4" fmla="*/ 0 w 10000"/>
            <a:gd name="connsiteY4" fmla="*/ 9680 h 12883"/>
            <a:gd name="connsiteX0" fmla="*/ 13142 w 13142"/>
            <a:gd name="connsiteY0" fmla="*/ 0 h 57385"/>
            <a:gd name="connsiteX1" fmla="*/ 7522 w 13142"/>
            <a:gd name="connsiteY1" fmla="*/ 51916 h 57385"/>
            <a:gd name="connsiteX2" fmla="*/ 5009 w 13142"/>
            <a:gd name="connsiteY2" fmla="*/ 44502 h 57385"/>
            <a:gd name="connsiteX3" fmla="*/ 2832 w 13142"/>
            <a:gd name="connsiteY3" fmla="*/ 56447 h 57385"/>
            <a:gd name="connsiteX4" fmla="*/ 0 w 13142"/>
            <a:gd name="connsiteY4" fmla="*/ 54182 h 57385"/>
            <a:gd name="connsiteX0" fmla="*/ 13142 w 13142"/>
            <a:gd name="connsiteY0" fmla="*/ 0 h 57385"/>
            <a:gd name="connsiteX1" fmla="*/ 8068 w 13142"/>
            <a:gd name="connsiteY1" fmla="*/ 29055 h 57385"/>
            <a:gd name="connsiteX2" fmla="*/ 5009 w 13142"/>
            <a:gd name="connsiteY2" fmla="*/ 44502 h 57385"/>
            <a:gd name="connsiteX3" fmla="*/ 2832 w 13142"/>
            <a:gd name="connsiteY3" fmla="*/ 56447 h 57385"/>
            <a:gd name="connsiteX4" fmla="*/ 0 w 13142"/>
            <a:gd name="connsiteY4" fmla="*/ 54182 h 57385"/>
            <a:gd name="connsiteX0" fmla="*/ 13142 w 13142"/>
            <a:gd name="connsiteY0" fmla="*/ 0 h 54402"/>
            <a:gd name="connsiteX1" fmla="*/ 8068 w 13142"/>
            <a:gd name="connsiteY1" fmla="*/ 29055 h 54402"/>
            <a:gd name="connsiteX2" fmla="*/ 5009 w 13142"/>
            <a:gd name="connsiteY2" fmla="*/ 44502 h 54402"/>
            <a:gd name="connsiteX3" fmla="*/ 2408 w 13142"/>
            <a:gd name="connsiteY3" fmla="*/ 38340 h 54402"/>
            <a:gd name="connsiteX4" fmla="*/ 0 w 13142"/>
            <a:gd name="connsiteY4" fmla="*/ 54182 h 54402"/>
            <a:gd name="connsiteX0" fmla="*/ 13683 w 13683"/>
            <a:gd name="connsiteY0" fmla="*/ 0 h 57703"/>
            <a:gd name="connsiteX1" fmla="*/ 8609 w 13683"/>
            <a:gd name="connsiteY1" fmla="*/ 29055 h 57703"/>
            <a:gd name="connsiteX2" fmla="*/ 5550 w 13683"/>
            <a:gd name="connsiteY2" fmla="*/ 44502 h 57703"/>
            <a:gd name="connsiteX3" fmla="*/ 2949 w 13683"/>
            <a:gd name="connsiteY3" fmla="*/ 38340 h 57703"/>
            <a:gd name="connsiteX4" fmla="*/ 0 w 13683"/>
            <a:gd name="connsiteY4" fmla="*/ 57518 h 57703"/>
            <a:gd name="connsiteX0" fmla="*/ 13683 w 13683"/>
            <a:gd name="connsiteY0" fmla="*/ 0 h 57733"/>
            <a:gd name="connsiteX1" fmla="*/ 8609 w 13683"/>
            <a:gd name="connsiteY1" fmla="*/ 29055 h 57733"/>
            <a:gd name="connsiteX2" fmla="*/ 5550 w 13683"/>
            <a:gd name="connsiteY2" fmla="*/ 44502 h 57733"/>
            <a:gd name="connsiteX3" fmla="*/ 2779 w 13683"/>
            <a:gd name="connsiteY3" fmla="*/ 41213 h 57733"/>
            <a:gd name="connsiteX4" fmla="*/ 0 w 13683"/>
            <a:gd name="connsiteY4" fmla="*/ 57518 h 57733"/>
            <a:gd name="connsiteX0" fmla="*/ 13683 w 13683"/>
            <a:gd name="connsiteY0" fmla="*/ 0 h 57733"/>
            <a:gd name="connsiteX1" fmla="*/ 8609 w 13683"/>
            <a:gd name="connsiteY1" fmla="*/ 29055 h 57733"/>
            <a:gd name="connsiteX2" fmla="*/ 6153 w 13683"/>
            <a:gd name="connsiteY2" fmla="*/ 20683 h 57733"/>
            <a:gd name="connsiteX3" fmla="*/ 2779 w 13683"/>
            <a:gd name="connsiteY3" fmla="*/ 41213 h 57733"/>
            <a:gd name="connsiteX4" fmla="*/ 0 w 13683"/>
            <a:gd name="connsiteY4" fmla="*/ 57518 h 57733"/>
            <a:gd name="connsiteX0" fmla="*/ 8609 w 8609"/>
            <a:gd name="connsiteY0" fmla="*/ 8372 h 37050"/>
            <a:gd name="connsiteX1" fmla="*/ 6153 w 8609"/>
            <a:gd name="connsiteY1" fmla="*/ 0 h 37050"/>
            <a:gd name="connsiteX2" fmla="*/ 2779 w 8609"/>
            <a:gd name="connsiteY2" fmla="*/ 20530 h 37050"/>
            <a:gd name="connsiteX3" fmla="*/ 0 w 8609"/>
            <a:gd name="connsiteY3" fmla="*/ 36835 h 37050"/>
            <a:gd name="connsiteX0" fmla="*/ 13452 w 13452"/>
            <a:gd name="connsiteY0" fmla="*/ 3897 h 10000"/>
            <a:gd name="connsiteX1" fmla="*/ 7147 w 13452"/>
            <a:gd name="connsiteY1" fmla="*/ 0 h 10000"/>
            <a:gd name="connsiteX2" fmla="*/ 3228 w 13452"/>
            <a:gd name="connsiteY2" fmla="*/ 5541 h 10000"/>
            <a:gd name="connsiteX3" fmla="*/ 0 w 13452"/>
            <a:gd name="connsiteY3" fmla="*/ 9942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452" h="10000">
              <a:moveTo>
                <a:pt x="13452" y="3897"/>
              </a:moveTo>
              <a:cubicBezTo>
                <a:pt x="11994" y="4827"/>
                <a:pt x="8175" y="0"/>
                <a:pt x="7147" y="0"/>
              </a:cubicBezTo>
              <a:cubicBezTo>
                <a:pt x="6119" y="612"/>
                <a:pt x="4153" y="5541"/>
                <a:pt x="3228" y="5541"/>
              </a:cubicBezTo>
              <a:cubicBezTo>
                <a:pt x="2200" y="6153"/>
                <a:pt x="1028" y="10553"/>
                <a:pt x="0" y="9942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337284</xdr:colOff>
      <xdr:row>53</xdr:row>
      <xdr:rowOff>127000</xdr:rowOff>
    </xdr:from>
    <xdr:to>
      <xdr:col>18</xdr:col>
      <xdr:colOff>462197</xdr:colOff>
      <xdr:row>54</xdr:row>
      <xdr:rowOff>66623</xdr:rowOff>
    </xdr:to>
    <xdr:sp macro="" textlink="">
      <xdr:nvSpPr>
        <xdr:cNvPr id="3" name="六角形 2">
          <a:extLst>
            <a:ext uri="{FF2B5EF4-FFF2-40B4-BE49-F238E27FC236}">
              <a16:creationId xmlns:a16="http://schemas.microsoft.com/office/drawing/2014/main" id="{5C9524C8-7553-4B8F-BAE0-A1A8A978510E}"/>
            </a:ext>
          </a:extLst>
        </xdr:cNvPr>
        <xdr:cNvSpPr/>
      </xdr:nvSpPr>
      <xdr:spPr bwMode="auto">
        <a:xfrm>
          <a:off x="12011124" y="9011920"/>
          <a:ext cx="124913" cy="107263"/>
        </a:xfrm>
        <a:prstGeom prst="hexagon">
          <a:avLst/>
        </a:prstGeom>
        <a:solidFill>
          <a:schemeClr val="bg1"/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93649</xdr:colOff>
      <xdr:row>50</xdr:row>
      <xdr:rowOff>156210</xdr:rowOff>
    </xdr:from>
    <xdr:ext cx="409406" cy="89535"/>
    <xdr:sp macro="" textlink="">
      <xdr:nvSpPr>
        <xdr:cNvPr id="4" name="Text Box 1194">
          <a:extLst>
            <a:ext uri="{FF2B5EF4-FFF2-40B4-BE49-F238E27FC236}">
              <a16:creationId xmlns:a16="http://schemas.microsoft.com/office/drawing/2014/main" id="{46DF1392-6EAB-442B-80C6-38CA42BE159F}"/>
            </a:ext>
          </a:extLst>
        </xdr:cNvPr>
        <xdr:cNvSpPr txBox="1">
          <a:spLocks noChangeArrowheads="1"/>
        </xdr:cNvSpPr>
      </xdr:nvSpPr>
      <xdr:spPr bwMode="auto">
        <a:xfrm>
          <a:off x="12445669" y="8538210"/>
          <a:ext cx="409406" cy="8953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2.3-2.0+1.1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618128</xdr:colOff>
      <xdr:row>51</xdr:row>
      <xdr:rowOff>0</xdr:rowOff>
    </xdr:from>
    <xdr:to>
      <xdr:col>20</xdr:col>
      <xdr:colOff>445540</xdr:colOff>
      <xdr:row>53</xdr:row>
      <xdr:rowOff>91593</xdr:rowOff>
    </xdr:to>
    <xdr:sp macro="" textlink="">
      <xdr:nvSpPr>
        <xdr:cNvPr id="5" name="Freeform 71">
          <a:extLst>
            <a:ext uri="{FF2B5EF4-FFF2-40B4-BE49-F238E27FC236}">
              <a16:creationId xmlns:a16="http://schemas.microsoft.com/office/drawing/2014/main" id="{42E52EF2-1341-4A0D-9F4C-132D2D1ED938}"/>
            </a:ext>
          </a:extLst>
        </xdr:cNvPr>
        <xdr:cNvSpPr>
          <a:spLocks/>
        </xdr:cNvSpPr>
      </xdr:nvSpPr>
      <xdr:spPr bwMode="auto">
        <a:xfrm>
          <a:off x="12970148" y="8549640"/>
          <a:ext cx="505592" cy="426873"/>
        </a:xfrm>
        <a:custGeom>
          <a:avLst/>
          <a:gdLst>
            <a:gd name="T0" fmla="*/ 0 w 42"/>
            <a:gd name="T1" fmla="*/ 0 h 32"/>
            <a:gd name="T2" fmla="*/ 0 w 42"/>
            <a:gd name="T3" fmla="*/ 2147483647 h 32"/>
            <a:gd name="T4" fmla="*/ 2147483647 w 42"/>
            <a:gd name="T5" fmla="*/ 2147483647 h 3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2" h="32">
              <a:moveTo>
                <a:pt x="0" y="0"/>
              </a:moveTo>
              <a:lnTo>
                <a:pt x="0" y="32"/>
              </a:lnTo>
              <a:lnTo>
                <a:pt x="42" y="3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397655</xdr:colOff>
      <xdr:row>50</xdr:row>
      <xdr:rowOff>89525</xdr:rowOff>
    </xdr:from>
    <xdr:to>
      <xdr:col>18</xdr:col>
      <xdr:colOff>395573</xdr:colOff>
      <xdr:row>53</xdr:row>
      <xdr:rowOff>79115</xdr:rowOff>
    </xdr:to>
    <xdr:sp macro="" textlink="">
      <xdr:nvSpPr>
        <xdr:cNvPr id="6" name="Line 478">
          <a:extLst>
            <a:ext uri="{FF2B5EF4-FFF2-40B4-BE49-F238E27FC236}">
              <a16:creationId xmlns:a16="http://schemas.microsoft.com/office/drawing/2014/main" id="{6F1E9DC6-4780-4045-A26B-5D18E8C639B2}"/>
            </a:ext>
          </a:extLst>
        </xdr:cNvPr>
        <xdr:cNvSpPr>
          <a:spLocks noChangeShapeType="1"/>
        </xdr:cNvSpPr>
      </xdr:nvSpPr>
      <xdr:spPr bwMode="auto">
        <a:xfrm flipH="1" flipV="1">
          <a:off x="11393315" y="8471525"/>
          <a:ext cx="676098" cy="4925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210800</xdr:colOff>
      <xdr:row>52</xdr:row>
      <xdr:rowOff>157530</xdr:rowOff>
    </xdr:from>
    <xdr:to>
      <xdr:col>18</xdr:col>
      <xdr:colOff>344365</xdr:colOff>
      <xdr:row>53</xdr:row>
      <xdr:rowOff>113569</xdr:rowOff>
    </xdr:to>
    <xdr:sp macro="" textlink="">
      <xdr:nvSpPr>
        <xdr:cNvPr id="7" name="六角形 6">
          <a:extLst>
            <a:ext uri="{FF2B5EF4-FFF2-40B4-BE49-F238E27FC236}">
              <a16:creationId xmlns:a16="http://schemas.microsoft.com/office/drawing/2014/main" id="{A9FDA94B-DC67-4737-B8A4-B2E705C59D37}"/>
            </a:ext>
          </a:extLst>
        </xdr:cNvPr>
        <xdr:cNvSpPr/>
      </xdr:nvSpPr>
      <xdr:spPr bwMode="auto">
        <a:xfrm>
          <a:off x="11884640" y="8874810"/>
          <a:ext cx="133565" cy="123679"/>
        </a:xfrm>
        <a:prstGeom prst="hexagon">
          <a:avLst/>
        </a:prstGeom>
        <a:solidFill>
          <a:schemeClr val="bg1"/>
        </a:solidFill>
        <a:ln w="1270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10</xdr:col>
      <xdr:colOff>27168</xdr:colOff>
      <xdr:row>23</xdr:row>
      <xdr:rowOff>49964</xdr:rowOff>
    </xdr:from>
    <xdr:ext cx="659882" cy="137414"/>
    <xdr:sp macro="" textlink="">
      <xdr:nvSpPr>
        <xdr:cNvPr id="8" name="Text Box 349">
          <a:extLst>
            <a:ext uri="{FF2B5EF4-FFF2-40B4-BE49-F238E27FC236}">
              <a16:creationId xmlns:a16="http://schemas.microsoft.com/office/drawing/2014/main" id="{845B1943-2D6E-4E59-9E3F-FE85EA8DFFD1}"/>
            </a:ext>
          </a:extLst>
        </xdr:cNvPr>
        <xdr:cNvSpPr txBox="1">
          <a:spLocks noChangeArrowheads="1"/>
        </xdr:cNvSpPr>
      </xdr:nvSpPr>
      <xdr:spPr bwMode="auto">
        <a:xfrm>
          <a:off x="6275568" y="3905684"/>
          <a:ext cx="659882" cy="137414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桃山大橋南詰</a:t>
          </a:r>
        </a:p>
      </xdr:txBody>
    </xdr:sp>
    <xdr:clientData/>
  </xdr:oneCellAnchor>
  <xdr:twoCellAnchor>
    <xdr:from>
      <xdr:col>11</xdr:col>
      <xdr:colOff>385543</xdr:colOff>
      <xdr:row>13</xdr:row>
      <xdr:rowOff>108857</xdr:rowOff>
    </xdr:from>
    <xdr:to>
      <xdr:col>11</xdr:col>
      <xdr:colOff>395068</xdr:colOff>
      <xdr:row>15</xdr:row>
      <xdr:rowOff>137432</xdr:rowOff>
    </xdr:to>
    <xdr:sp macro="" textlink="">
      <xdr:nvSpPr>
        <xdr:cNvPr id="9" name="Line 1189">
          <a:extLst>
            <a:ext uri="{FF2B5EF4-FFF2-40B4-BE49-F238E27FC236}">
              <a16:creationId xmlns:a16="http://schemas.microsoft.com/office/drawing/2014/main" id="{0CB51157-6CBD-4BF4-968D-F068A3198708}"/>
            </a:ext>
          </a:extLst>
        </xdr:cNvPr>
        <xdr:cNvSpPr>
          <a:spLocks noChangeShapeType="1"/>
        </xdr:cNvSpPr>
      </xdr:nvSpPr>
      <xdr:spPr bwMode="auto">
        <a:xfrm flipH="1" flipV="1">
          <a:off x="7312123" y="2288177"/>
          <a:ext cx="9525" cy="3638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146332</xdr:colOff>
      <xdr:row>11</xdr:row>
      <xdr:rowOff>23314</xdr:rowOff>
    </xdr:from>
    <xdr:to>
      <xdr:col>12</xdr:col>
      <xdr:colOff>301621</xdr:colOff>
      <xdr:row>12</xdr:row>
      <xdr:rowOff>3166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E1EE52FA-16C2-4AC0-9E67-F2D82C97EC21}"/>
            </a:ext>
          </a:extLst>
        </xdr:cNvPr>
        <xdr:cNvGrpSpPr/>
      </xdr:nvGrpSpPr>
      <xdr:grpSpPr>
        <a:xfrm>
          <a:off x="7777218" y="1879328"/>
          <a:ext cx="155289" cy="148581"/>
          <a:chOff x="1809661" y="41159"/>
          <a:chExt cx="444593" cy="444593"/>
        </a:xfrm>
      </xdr:grpSpPr>
      <xdr:sp macro="" textlink="">
        <xdr:nvSpPr>
          <xdr:cNvPr id="11" name="円/楕円 979">
            <a:extLst>
              <a:ext uri="{FF2B5EF4-FFF2-40B4-BE49-F238E27FC236}">
                <a16:creationId xmlns:a16="http://schemas.microsoft.com/office/drawing/2014/main" id="{99A48D64-2729-AF51-F021-332BE2D31D06}"/>
              </a:ext>
            </a:extLst>
          </xdr:cNvPr>
          <xdr:cNvSpPr/>
        </xdr:nvSpPr>
        <xdr:spPr bwMode="auto">
          <a:xfrm>
            <a:off x="1809661" y="41159"/>
            <a:ext cx="444593" cy="444593"/>
          </a:xfrm>
          <a:prstGeom prst="ellipse">
            <a:avLst/>
          </a:prstGeom>
          <a:solidFill>
            <a:srgbClr val="FF0000"/>
          </a:solidFill>
          <a:ln w="9525" cap="flat" cmpd="sng" algn="ctr">
            <a:solidFill>
              <a:schemeClr val="bg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3DB4FCA0-D2CA-C16C-634D-2608A3DBC843}"/>
              </a:ext>
            </a:extLst>
          </xdr:cNvPr>
          <xdr:cNvSpPr/>
        </xdr:nvSpPr>
        <xdr:spPr bwMode="auto">
          <a:xfrm>
            <a:off x="1865311" y="222231"/>
            <a:ext cx="333375" cy="95269"/>
          </a:xfrm>
          <a:prstGeom prst="rect">
            <a:avLst/>
          </a:prstGeom>
          <a:solidFill>
            <a:schemeClr val="bg1"/>
          </a:solidFill>
          <a:ln w="9525" cap="flat" cmpd="sng" algn="ctr">
            <a:solidFill>
              <a:schemeClr val="bg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4</xdr:col>
      <xdr:colOff>189779</xdr:colOff>
      <xdr:row>62</xdr:row>
      <xdr:rowOff>39013</xdr:rowOff>
    </xdr:from>
    <xdr:ext cx="254719" cy="248572"/>
    <xdr:pic>
      <xdr:nvPicPr>
        <xdr:cNvPr id="13" name="図 12" descr="「コンビニのロゴ」の画像検索結果">
          <a:extLst>
            <a:ext uri="{FF2B5EF4-FFF2-40B4-BE49-F238E27FC236}">
              <a16:creationId xmlns:a16="http://schemas.microsoft.com/office/drawing/2014/main" id="{2E2A37B7-257B-46EF-A258-1D03C64F0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099" y="10432693"/>
          <a:ext cx="254719" cy="248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203970</xdr:colOff>
      <xdr:row>14</xdr:row>
      <xdr:rowOff>126794</xdr:rowOff>
    </xdr:from>
    <xdr:ext cx="516059" cy="149698"/>
    <xdr:sp macro="" textlink="">
      <xdr:nvSpPr>
        <xdr:cNvPr id="14" name="Text Box 777">
          <a:extLst>
            <a:ext uri="{FF2B5EF4-FFF2-40B4-BE49-F238E27FC236}">
              <a16:creationId xmlns:a16="http://schemas.microsoft.com/office/drawing/2014/main" id="{BE73F345-5686-4A4F-881E-EB10C152714D}"/>
            </a:ext>
          </a:extLst>
        </xdr:cNvPr>
        <xdr:cNvSpPr txBox="1">
          <a:spLocks noChangeArrowheads="1"/>
        </xdr:cNvSpPr>
      </xdr:nvSpPr>
      <xdr:spPr bwMode="auto">
        <a:xfrm>
          <a:off x="5774190" y="2473754"/>
          <a:ext cx="516059" cy="14969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oneCellAnchor>
    <xdr:from>
      <xdr:col>2</xdr:col>
      <xdr:colOff>423159</xdr:colOff>
      <xdr:row>60</xdr:row>
      <xdr:rowOff>110570</xdr:rowOff>
    </xdr:from>
    <xdr:ext cx="250917" cy="226643"/>
    <xdr:pic>
      <xdr:nvPicPr>
        <xdr:cNvPr id="15" name="Picture 12589">
          <a:extLst>
            <a:ext uri="{FF2B5EF4-FFF2-40B4-BE49-F238E27FC236}">
              <a16:creationId xmlns:a16="http://schemas.microsoft.com/office/drawing/2014/main" id="{0635BA68-8A52-44B7-9B4A-7AC49069D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119" y="10168970"/>
          <a:ext cx="250917" cy="2266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11</xdr:col>
      <xdr:colOff>297847</xdr:colOff>
      <xdr:row>29</xdr:row>
      <xdr:rowOff>141653</xdr:rowOff>
    </xdr:from>
    <xdr:ext cx="264070" cy="264368"/>
    <xdr:pic>
      <xdr:nvPicPr>
        <xdr:cNvPr id="16" name="図 15" descr="クリックすると新しいウィンドウで開きます">
          <a:extLst>
            <a:ext uri="{FF2B5EF4-FFF2-40B4-BE49-F238E27FC236}">
              <a16:creationId xmlns:a16="http://schemas.microsoft.com/office/drawing/2014/main" id="{36380588-FDAA-4924-8B08-921A41B6F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224427" y="5003213"/>
          <a:ext cx="264070" cy="264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224693</xdr:colOff>
      <xdr:row>46</xdr:row>
      <xdr:rowOff>12211</xdr:rowOff>
    </xdr:from>
    <xdr:ext cx="239346" cy="239616"/>
    <xdr:pic>
      <xdr:nvPicPr>
        <xdr:cNvPr id="17" name="図 16" descr="クリックすると新しいウィンドウで開きます">
          <a:extLst>
            <a:ext uri="{FF2B5EF4-FFF2-40B4-BE49-F238E27FC236}">
              <a16:creationId xmlns:a16="http://schemas.microsoft.com/office/drawing/2014/main" id="{E87C6B22-3387-4F5B-BA0C-10A73D0FB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9473" y="7723651"/>
          <a:ext cx="239346" cy="239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30726</xdr:colOff>
      <xdr:row>53</xdr:row>
      <xdr:rowOff>61451</xdr:rowOff>
    </xdr:from>
    <xdr:ext cx="344715" cy="336397"/>
    <xdr:pic>
      <xdr:nvPicPr>
        <xdr:cNvPr id="18" name="図 17" descr="「コンビニのロゴ」の画像検索結果">
          <a:extLst>
            <a:ext uri="{FF2B5EF4-FFF2-40B4-BE49-F238E27FC236}">
              <a16:creationId xmlns:a16="http://schemas.microsoft.com/office/drawing/2014/main" id="{ECFB70C4-0690-41CC-A8B0-48B853508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9126" y="8946371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685035</xdr:colOff>
      <xdr:row>53</xdr:row>
      <xdr:rowOff>35846</xdr:rowOff>
    </xdr:from>
    <xdr:ext cx="344715" cy="336397"/>
    <xdr:pic>
      <xdr:nvPicPr>
        <xdr:cNvPr id="19" name="図 18" descr="「コンビニのロゴ」の画像検索結果">
          <a:extLst>
            <a:ext uri="{FF2B5EF4-FFF2-40B4-BE49-F238E27FC236}">
              <a16:creationId xmlns:a16="http://schemas.microsoft.com/office/drawing/2014/main" id="{53220EC8-CBCF-4793-A310-45165BCAD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195" y="8920766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184353</xdr:colOff>
      <xdr:row>6</xdr:row>
      <xdr:rowOff>76815</xdr:rowOff>
    </xdr:from>
    <xdr:ext cx="344715" cy="336397"/>
    <xdr:pic>
      <xdr:nvPicPr>
        <xdr:cNvPr id="20" name="図 19" descr="「コンビニのロゴ」の画像検索結果">
          <a:extLst>
            <a:ext uri="{FF2B5EF4-FFF2-40B4-BE49-F238E27FC236}">
              <a16:creationId xmlns:a16="http://schemas.microsoft.com/office/drawing/2014/main" id="{D8BA280D-603B-4DA8-A194-FCD42AE16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0013" y="1082655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363589</xdr:colOff>
      <xdr:row>28</xdr:row>
      <xdr:rowOff>107541</xdr:rowOff>
    </xdr:from>
    <xdr:ext cx="344715" cy="336397"/>
    <xdr:pic>
      <xdr:nvPicPr>
        <xdr:cNvPr id="21" name="図 20" descr="「コンビニのロゴ」の画像検索結果">
          <a:extLst>
            <a:ext uri="{FF2B5EF4-FFF2-40B4-BE49-F238E27FC236}">
              <a16:creationId xmlns:a16="http://schemas.microsoft.com/office/drawing/2014/main" id="{E3712C9A-266B-487E-952F-92A842AE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4729" y="4801461"/>
          <a:ext cx="344715" cy="336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17</xdr:col>
      <xdr:colOff>174932</xdr:colOff>
      <xdr:row>5</xdr:row>
      <xdr:rowOff>51209</xdr:rowOff>
    </xdr:from>
    <xdr:to>
      <xdr:col>18</xdr:col>
      <xdr:colOff>389194</xdr:colOff>
      <xdr:row>6</xdr:row>
      <xdr:rowOff>79580</xdr:rowOff>
    </xdr:to>
    <xdr:sp macro="" textlink="">
      <xdr:nvSpPr>
        <xdr:cNvPr id="22" name="Line 229">
          <a:extLst>
            <a:ext uri="{FF2B5EF4-FFF2-40B4-BE49-F238E27FC236}">
              <a16:creationId xmlns:a16="http://schemas.microsoft.com/office/drawing/2014/main" id="{6594A147-7D1A-44E0-8C0F-85FADC12E4CC}"/>
            </a:ext>
          </a:extLst>
        </xdr:cNvPr>
        <xdr:cNvSpPr>
          <a:spLocks noChangeShapeType="1"/>
        </xdr:cNvSpPr>
      </xdr:nvSpPr>
      <xdr:spPr bwMode="auto">
        <a:xfrm flipH="1">
          <a:off x="11170592" y="889409"/>
          <a:ext cx="892442" cy="19601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530457</xdr:colOff>
      <xdr:row>20</xdr:row>
      <xdr:rowOff>127773</xdr:rowOff>
    </xdr:from>
    <xdr:to>
      <xdr:col>12</xdr:col>
      <xdr:colOff>534329</xdr:colOff>
      <xdr:row>24</xdr:row>
      <xdr:rowOff>123901</xdr:rowOff>
    </xdr:to>
    <xdr:sp macro="" textlink="">
      <xdr:nvSpPr>
        <xdr:cNvPr id="23" name="Line 428">
          <a:extLst>
            <a:ext uri="{FF2B5EF4-FFF2-40B4-BE49-F238E27FC236}">
              <a16:creationId xmlns:a16="http://schemas.microsoft.com/office/drawing/2014/main" id="{14A3091D-CCD3-400A-B2F2-F08E46FE8683}"/>
            </a:ext>
          </a:extLst>
        </xdr:cNvPr>
        <xdr:cNvSpPr>
          <a:spLocks noChangeShapeType="1"/>
        </xdr:cNvSpPr>
      </xdr:nvSpPr>
      <xdr:spPr bwMode="auto">
        <a:xfrm flipV="1">
          <a:off x="8135217" y="3480573"/>
          <a:ext cx="3872" cy="6666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48556</xdr:colOff>
      <xdr:row>34</xdr:row>
      <xdr:rowOff>148690</xdr:rowOff>
    </xdr:from>
    <xdr:ext cx="328709" cy="78351"/>
    <xdr:sp macro="" textlink="">
      <xdr:nvSpPr>
        <xdr:cNvPr id="24" name="Text Box 1194">
          <a:extLst>
            <a:ext uri="{FF2B5EF4-FFF2-40B4-BE49-F238E27FC236}">
              <a16:creationId xmlns:a16="http://schemas.microsoft.com/office/drawing/2014/main" id="{B55CB395-59F7-4C15-8EA0-4883FAB37285}"/>
            </a:ext>
          </a:extLst>
        </xdr:cNvPr>
        <xdr:cNvSpPr txBox="1">
          <a:spLocks noChangeArrowheads="1"/>
        </xdr:cNvSpPr>
      </xdr:nvSpPr>
      <xdr:spPr bwMode="auto">
        <a:xfrm>
          <a:off x="8331496" y="5848450"/>
          <a:ext cx="328709" cy="7835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2.7+0.8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20905</xdr:colOff>
      <xdr:row>10</xdr:row>
      <xdr:rowOff>77092</xdr:rowOff>
    </xdr:from>
    <xdr:to>
      <xdr:col>20</xdr:col>
      <xdr:colOff>70529</xdr:colOff>
      <xdr:row>13</xdr:row>
      <xdr:rowOff>160318</xdr:rowOff>
    </xdr:to>
    <xdr:sp macro="" textlink="">
      <xdr:nvSpPr>
        <xdr:cNvPr id="25" name="Freeform 533">
          <a:extLst>
            <a:ext uri="{FF2B5EF4-FFF2-40B4-BE49-F238E27FC236}">
              <a16:creationId xmlns:a16="http://schemas.microsoft.com/office/drawing/2014/main" id="{9D16B693-BB3E-4EA8-A470-E256AB446A41}"/>
            </a:ext>
          </a:extLst>
        </xdr:cNvPr>
        <xdr:cNvSpPr>
          <a:spLocks/>
        </xdr:cNvSpPr>
      </xdr:nvSpPr>
      <xdr:spPr bwMode="auto">
        <a:xfrm>
          <a:off x="12372925" y="1753492"/>
          <a:ext cx="727804" cy="586146"/>
        </a:xfrm>
        <a:custGeom>
          <a:avLst/>
          <a:gdLst>
            <a:gd name="T0" fmla="*/ 2147483647 w 71"/>
            <a:gd name="T1" fmla="*/ 2147483647 h 90"/>
            <a:gd name="T2" fmla="*/ 2147483647 w 71"/>
            <a:gd name="T3" fmla="*/ 2147483647 h 90"/>
            <a:gd name="T4" fmla="*/ 2147483647 w 71"/>
            <a:gd name="T5" fmla="*/ 2147483647 h 90"/>
            <a:gd name="T6" fmla="*/ 2147483647 w 71"/>
            <a:gd name="T7" fmla="*/ 2147483647 h 90"/>
            <a:gd name="T8" fmla="*/ 0 w 71"/>
            <a:gd name="T9" fmla="*/ 2147483647 h 90"/>
            <a:gd name="T10" fmla="*/ 0 w 71"/>
            <a:gd name="T11" fmla="*/ 0 h 90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11717 w 11717"/>
            <a:gd name="connsiteY0" fmla="*/ 8080 h 8080"/>
            <a:gd name="connsiteX1" fmla="*/ 11717 w 11717"/>
            <a:gd name="connsiteY1" fmla="*/ 4636 h 8080"/>
            <a:gd name="connsiteX2" fmla="*/ 7632 w 11717"/>
            <a:gd name="connsiteY2" fmla="*/ 2302 h 8080"/>
            <a:gd name="connsiteX3" fmla="*/ 2421 w 11717"/>
            <a:gd name="connsiteY3" fmla="*/ 1413 h 8080"/>
            <a:gd name="connsiteX4" fmla="*/ 1717 w 11717"/>
            <a:gd name="connsiteY4" fmla="*/ 1080 h 8080"/>
            <a:gd name="connsiteX5" fmla="*/ 0 w 11717"/>
            <a:gd name="connsiteY5" fmla="*/ 0 h 8080"/>
            <a:gd name="connsiteX0" fmla="*/ 10000 w 10000"/>
            <a:gd name="connsiteY0" fmla="*/ 10000 h 10000"/>
            <a:gd name="connsiteX1" fmla="*/ 10000 w 10000"/>
            <a:gd name="connsiteY1" fmla="*/ 5738 h 10000"/>
            <a:gd name="connsiteX2" fmla="*/ 6514 w 10000"/>
            <a:gd name="connsiteY2" fmla="*/ 2849 h 10000"/>
            <a:gd name="connsiteX3" fmla="*/ 2066 w 10000"/>
            <a:gd name="connsiteY3" fmla="*/ 1749 h 10000"/>
            <a:gd name="connsiteX4" fmla="*/ 0 w 10000"/>
            <a:gd name="connsiteY4" fmla="*/ 0 h 10000"/>
            <a:gd name="connsiteX0" fmla="*/ 9933 w 10000"/>
            <a:gd name="connsiteY0" fmla="*/ 8232 h 8232"/>
            <a:gd name="connsiteX1" fmla="*/ 10000 w 10000"/>
            <a:gd name="connsiteY1" fmla="*/ 5738 h 8232"/>
            <a:gd name="connsiteX2" fmla="*/ 6514 w 10000"/>
            <a:gd name="connsiteY2" fmla="*/ 2849 h 8232"/>
            <a:gd name="connsiteX3" fmla="*/ 2066 w 10000"/>
            <a:gd name="connsiteY3" fmla="*/ 1749 h 8232"/>
            <a:gd name="connsiteX4" fmla="*/ 0 w 10000"/>
            <a:gd name="connsiteY4" fmla="*/ 0 h 8232"/>
            <a:gd name="connsiteX0" fmla="*/ 9933 w 10000"/>
            <a:gd name="connsiteY0" fmla="*/ 10000 h 10000"/>
            <a:gd name="connsiteX1" fmla="*/ 10000 w 10000"/>
            <a:gd name="connsiteY1" fmla="*/ 6970 h 10000"/>
            <a:gd name="connsiteX2" fmla="*/ 6514 w 10000"/>
            <a:gd name="connsiteY2" fmla="*/ 3461 h 10000"/>
            <a:gd name="connsiteX3" fmla="*/ 2066 w 10000"/>
            <a:gd name="connsiteY3" fmla="*/ 2125 h 10000"/>
            <a:gd name="connsiteX4" fmla="*/ 0 w 10000"/>
            <a:gd name="connsiteY4" fmla="*/ 0 h 10000"/>
            <a:gd name="connsiteX0" fmla="*/ 9933 w 10000"/>
            <a:gd name="connsiteY0" fmla="*/ 10000 h 10000"/>
            <a:gd name="connsiteX1" fmla="*/ 10000 w 10000"/>
            <a:gd name="connsiteY1" fmla="*/ 6970 h 10000"/>
            <a:gd name="connsiteX2" fmla="*/ 6514 w 10000"/>
            <a:gd name="connsiteY2" fmla="*/ 3461 h 10000"/>
            <a:gd name="connsiteX3" fmla="*/ 2066 w 10000"/>
            <a:gd name="connsiteY3" fmla="*/ 2125 h 10000"/>
            <a:gd name="connsiteX4" fmla="*/ 0 w 10000"/>
            <a:gd name="connsiteY4" fmla="*/ 0 h 10000"/>
            <a:gd name="connsiteX0" fmla="*/ 10299 w 10366"/>
            <a:gd name="connsiteY0" fmla="*/ 11600 h 11600"/>
            <a:gd name="connsiteX1" fmla="*/ 10366 w 10366"/>
            <a:gd name="connsiteY1" fmla="*/ 8570 h 11600"/>
            <a:gd name="connsiteX2" fmla="*/ 6880 w 10366"/>
            <a:gd name="connsiteY2" fmla="*/ 5061 h 11600"/>
            <a:gd name="connsiteX3" fmla="*/ 2432 w 10366"/>
            <a:gd name="connsiteY3" fmla="*/ 3725 h 11600"/>
            <a:gd name="connsiteX4" fmla="*/ 0 w 10366"/>
            <a:gd name="connsiteY4" fmla="*/ 0 h 11600"/>
            <a:gd name="connsiteX0" fmla="*/ 10299 w 10366"/>
            <a:gd name="connsiteY0" fmla="*/ 11600 h 11600"/>
            <a:gd name="connsiteX1" fmla="*/ 10366 w 10366"/>
            <a:gd name="connsiteY1" fmla="*/ 8570 h 11600"/>
            <a:gd name="connsiteX2" fmla="*/ 6880 w 10366"/>
            <a:gd name="connsiteY2" fmla="*/ 5061 h 11600"/>
            <a:gd name="connsiteX3" fmla="*/ 1307 w 10366"/>
            <a:gd name="connsiteY3" fmla="*/ 2191 h 11600"/>
            <a:gd name="connsiteX4" fmla="*/ 0 w 10366"/>
            <a:gd name="connsiteY4" fmla="*/ 0 h 11600"/>
            <a:gd name="connsiteX0" fmla="*/ 10299 w 10366"/>
            <a:gd name="connsiteY0" fmla="*/ 11600 h 11600"/>
            <a:gd name="connsiteX1" fmla="*/ 10366 w 10366"/>
            <a:gd name="connsiteY1" fmla="*/ 8570 h 11600"/>
            <a:gd name="connsiteX2" fmla="*/ 6880 w 10366"/>
            <a:gd name="connsiteY2" fmla="*/ 5061 h 11600"/>
            <a:gd name="connsiteX3" fmla="*/ 1176 w 10366"/>
            <a:gd name="connsiteY3" fmla="*/ 2358 h 11600"/>
            <a:gd name="connsiteX4" fmla="*/ 0 w 10366"/>
            <a:gd name="connsiteY4" fmla="*/ 0 h 11600"/>
            <a:gd name="connsiteX0" fmla="*/ 10299 w 10366"/>
            <a:gd name="connsiteY0" fmla="*/ 11600 h 11600"/>
            <a:gd name="connsiteX1" fmla="*/ 10366 w 10366"/>
            <a:gd name="connsiteY1" fmla="*/ 8570 h 11600"/>
            <a:gd name="connsiteX2" fmla="*/ 6880 w 10366"/>
            <a:gd name="connsiteY2" fmla="*/ 5061 h 11600"/>
            <a:gd name="connsiteX3" fmla="*/ 1176 w 10366"/>
            <a:gd name="connsiteY3" fmla="*/ 2358 h 11600"/>
            <a:gd name="connsiteX4" fmla="*/ 0 w 10366"/>
            <a:gd name="connsiteY4" fmla="*/ 0 h 11600"/>
            <a:gd name="connsiteX0" fmla="*/ 10299 w 10366"/>
            <a:gd name="connsiteY0" fmla="*/ 11600 h 11600"/>
            <a:gd name="connsiteX1" fmla="*/ 10366 w 10366"/>
            <a:gd name="connsiteY1" fmla="*/ 8570 h 11600"/>
            <a:gd name="connsiteX2" fmla="*/ 6880 w 10366"/>
            <a:gd name="connsiteY2" fmla="*/ 5061 h 11600"/>
            <a:gd name="connsiteX3" fmla="*/ 1176 w 10366"/>
            <a:gd name="connsiteY3" fmla="*/ 2358 h 11600"/>
            <a:gd name="connsiteX4" fmla="*/ 0 w 10366"/>
            <a:gd name="connsiteY4" fmla="*/ 0 h 11600"/>
            <a:gd name="connsiteX0" fmla="*/ 10613 w 10680"/>
            <a:gd name="connsiteY0" fmla="*/ 12033 h 12033"/>
            <a:gd name="connsiteX1" fmla="*/ 10680 w 10680"/>
            <a:gd name="connsiteY1" fmla="*/ 9003 h 12033"/>
            <a:gd name="connsiteX2" fmla="*/ 7194 w 10680"/>
            <a:gd name="connsiteY2" fmla="*/ 5494 h 12033"/>
            <a:gd name="connsiteX3" fmla="*/ 1490 w 10680"/>
            <a:gd name="connsiteY3" fmla="*/ 2791 h 12033"/>
            <a:gd name="connsiteX4" fmla="*/ 0 w 10680"/>
            <a:gd name="connsiteY4" fmla="*/ 0 h 12033"/>
            <a:gd name="connsiteX0" fmla="*/ 10613 w 10680"/>
            <a:gd name="connsiteY0" fmla="*/ 12033 h 12033"/>
            <a:gd name="connsiteX1" fmla="*/ 10680 w 10680"/>
            <a:gd name="connsiteY1" fmla="*/ 9003 h 12033"/>
            <a:gd name="connsiteX2" fmla="*/ 7194 w 10680"/>
            <a:gd name="connsiteY2" fmla="*/ 5494 h 12033"/>
            <a:gd name="connsiteX3" fmla="*/ 1490 w 10680"/>
            <a:gd name="connsiteY3" fmla="*/ 2791 h 12033"/>
            <a:gd name="connsiteX4" fmla="*/ 0 w 10680"/>
            <a:gd name="connsiteY4" fmla="*/ 0 h 12033"/>
            <a:gd name="connsiteX0" fmla="*/ 10613 w 10680"/>
            <a:gd name="connsiteY0" fmla="*/ 12033 h 12033"/>
            <a:gd name="connsiteX1" fmla="*/ 10680 w 10680"/>
            <a:gd name="connsiteY1" fmla="*/ 9003 h 12033"/>
            <a:gd name="connsiteX2" fmla="*/ 7194 w 10680"/>
            <a:gd name="connsiteY2" fmla="*/ 5494 h 12033"/>
            <a:gd name="connsiteX3" fmla="*/ 1490 w 10680"/>
            <a:gd name="connsiteY3" fmla="*/ 2791 h 12033"/>
            <a:gd name="connsiteX4" fmla="*/ 0 w 10680"/>
            <a:gd name="connsiteY4" fmla="*/ 0 h 12033"/>
            <a:gd name="connsiteX0" fmla="*/ 10613 w 10680"/>
            <a:gd name="connsiteY0" fmla="*/ 12033 h 12033"/>
            <a:gd name="connsiteX1" fmla="*/ 10680 w 10680"/>
            <a:gd name="connsiteY1" fmla="*/ 9003 h 12033"/>
            <a:gd name="connsiteX2" fmla="*/ 7194 w 10680"/>
            <a:gd name="connsiteY2" fmla="*/ 5494 h 12033"/>
            <a:gd name="connsiteX3" fmla="*/ 1490 w 10680"/>
            <a:gd name="connsiteY3" fmla="*/ 2791 h 12033"/>
            <a:gd name="connsiteX4" fmla="*/ 0 w 10680"/>
            <a:gd name="connsiteY4" fmla="*/ 0 h 12033"/>
            <a:gd name="connsiteX0" fmla="*/ 10535 w 10602"/>
            <a:gd name="connsiteY0" fmla="*/ 11633 h 11633"/>
            <a:gd name="connsiteX1" fmla="*/ 10602 w 10602"/>
            <a:gd name="connsiteY1" fmla="*/ 8603 h 11633"/>
            <a:gd name="connsiteX2" fmla="*/ 7116 w 10602"/>
            <a:gd name="connsiteY2" fmla="*/ 5094 h 11633"/>
            <a:gd name="connsiteX3" fmla="*/ 1412 w 10602"/>
            <a:gd name="connsiteY3" fmla="*/ 2391 h 11633"/>
            <a:gd name="connsiteX4" fmla="*/ 0 w 10602"/>
            <a:gd name="connsiteY4" fmla="*/ 0 h 11633"/>
            <a:gd name="connsiteX0" fmla="*/ 10535 w 10602"/>
            <a:gd name="connsiteY0" fmla="*/ 11633 h 11633"/>
            <a:gd name="connsiteX1" fmla="*/ 10602 w 10602"/>
            <a:gd name="connsiteY1" fmla="*/ 8603 h 11633"/>
            <a:gd name="connsiteX2" fmla="*/ 7116 w 10602"/>
            <a:gd name="connsiteY2" fmla="*/ 5094 h 11633"/>
            <a:gd name="connsiteX3" fmla="*/ 1412 w 10602"/>
            <a:gd name="connsiteY3" fmla="*/ 2391 h 11633"/>
            <a:gd name="connsiteX4" fmla="*/ 0 w 10602"/>
            <a:gd name="connsiteY4" fmla="*/ 0 h 11633"/>
            <a:gd name="connsiteX0" fmla="*/ 10535 w 10602"/>
            <a:gd name="connsiteY0" fmla="*/ 11633 h 11633"/>
            <a:gd name="connsiteX1" fmla="*/ 10602 w 10602"/>
            <a:gd name="connsiteY1" fmla="*/ 8603 h 11633"/>
            <a:gd name="connsiteX2" fmla="*/ 7116 w 10602"/>
            <a:gd name="connsiteY2" fmla="*/ 5094 h 11633"/>
            <a:gd name="connsiteX3" fmla="*/ 1412 w 10602"/>
            <a:gd name="connsiteY3" fmla="*/ 2391 h 11633"/>
            <a:gd name="connsiteX4" fmla="*/ 0 w 10602"/>
            <a:gd name="connsiteY4" fmla="*/ 0 h 11633"/>
            <a:gd name="connsiteX0" fmla="*/ 10535 w 10602"/>
            <a:gd name="connsiteY0" fmla="*/ 11633 h 11633"/>
            <a:gd name="connsiteX1" fmla="*/ 10602 w 10602"/>
            <a:gd name="connsiteY1" fmla="*/ 8603 h 11633"/>
            <a:gd name="connsiteX2" fmla="*/ 7116 w 10602"/>
            <a:gd name="connsiteY2" fmla="*/ 5094 h 11633"/>
            <a:gd name="connsiteX3" fmla="*/ 2197 w 10602"/>
            <a:gd name="connsiteY3" fmla="*/ 3158 h 11633"/>
            <a:gd name="connsiteX4" fmla="*/ 0 w 10602"/>
            <a:gd name="connsiteY4" fmla="*/ 0 h 11633"/>
            <a:gd name="connsiteX0" fmla="*/ 10483 w 10550"/>
            <a:gd name="connsiteY0" fmla="*/ 10966 h 10966"/>
            <a:gd name="connsiteX1" fmla="*/ 10550 w 10550"/>
            <a:gd name="connsiteY1" fmla="*/ 7936 h 10966"/>
            <a:gd name="connsiteX2" fmla="*/ 7064 w 10550"/>
            <a:gd name="connsiteY2" fmla="*/ 4427 h 10966"/>
            <a:gd name="connsiteX3" fmla="*/ 2145 w 10550"/>
            <a:gd name="connsiteY3" fmla="*/ 2491 h 10966"/>
            <a:gd name="connsiteX4" fmla="*/ 0 w 10550"/>
            <a:gd name="connsiteY4" fmla="*/ 0 h 10966"/>
            <a:gd name="connsiteX0" fmla="*/ 10483 w 10550"/>
            <a:gd name="connsiteY0" fmla="*/ 10966 h 10966"/>
            <a:gd name="connsiteX1" fmla="*/ 10550 w 10550"/>
            <a:gd name="connsiteY1" fmla="*/ 7936 h 10966"/>
            <a:gd name="connsiteX2" fmla="*/ 7064 w 10550"/>
            <a:gd name="connsiteY2" fmla="*/ 4427 h 10966"/>
            <a:gd name="connsiteX3" fmla="*/ 2145 w 10550"/>
            <a:gd name="connsiteY3" fmla="*/ 2491 h 10966"/>
            <a:gd name="connsiteX4" fmla="*/ 0 w 10550"/>
            <a:gd name="connsiteY4" fmla="*/ 0 h 10966"/>
            <a:gd name="connsiteX0" fmla="*/ 10483 w 10550"/>
            <a:gd name="connsiteY0" fmla="*/ 10966 h 10966"/>
            <a:gd name="connsiteX1" fmla="*/ 10550 w 10550"/>
            <a:gd name="connsiteY1" fmla="*/ 7936 h 10966"/>
            <a:gd name="connsiteX2" fmla="*/ 7064 w 10550"/>
            <a:gd name="connsiteY2" fmla="*/ 4427 h 10966"/>
            <a:gd name="connsiteX3" fmla="*/ 2145 w 10550"/>
            <a:gd name="connsiteY3" fmla="*/ 2491 h 10966"/>
            <a:gd name="connsiteX4" fmla="*/ 0 w 10550"/>
            <a:gd name="connsiteY4" fmla="*/ 0 h 10966"/>
            <a:gd name="connsiteX0" fmla="*/ 10483 w 10550"/>
            <a:gd name="connsiteY0" fmla="*/ 10966 h 10966"/>
            <a:gd name="connsiteX1" fmla="*/ 10550 w 10550"/>
            <a:gd name="connsiteY1" fmla="*/ 7936 h 10966"/>
            <a:gd name="connsiteX2" fmla="*/ 8801 w 10550"/>
            <a:gd name="connsiteY2" fmla="*/ 5537 h 10966"/>
            <a:gd name="connsiteX3" fmla="*/ 7064 w 10550"/>
            <a:gd name="connsiteY3" fmla="*/ 4427 h 10966"/>
            <a:gd name="connsiteX4" fmla="*/ 2145 w 10550"/>
            <a:gd name="connsiteY4" fmla="*/ 2491 h 10966"/>
            <a:gd name="connsiteX5" fmla="*/ 0 w 10550"/>
            <a:gd name="connsiteY5" fmla="*/ 0 h 10966"/>
            <a:gd name="connsiteX0" fmla="*/ 10483 w 10550"/>
            <a:gd name="connsiteY0" fmla="*/ 10966 h 10966"/>
            <a:gd name="connsiteX1" fmla="*/ 10550 w 10550"/>
            <a:gd name="connsiteY1" fmla="*/ 7936 h 10966"/>
            <a:gd name="connsiteX2" fmla="*/ 8801 w 10550"/>
            <a:gd name="connsiteY2" fmla="*/ 5537 h 10966"/>
            <a:gd name="connsiteX3" fmla="*/ 7116 w 10550"/>
            <a:gd name="connsiteY3" fmla="*/ 4060 h 10966"/>
            <a:gd name="connsiteX4" fmla="*/ 2145 w 10550"/>
            <a:gd name="connsiteY4" fmla="*/ 2491 h 10966"/>
            <a:gd name="connsiteX5" fmla="*/ 0 w 10550"/>
            <a:gd name="connsiteY5" fmla="*/ 0 h 10966"/>
            <a:gd name="connsiteX0" fmla="*/ 10483 w 10550"/>
            <a:gd name="connsiteY0" fmla="*/ 10966 h 10966"/>
            <a:gd name="connsiteX1" fmla="*/ 10550 w 10550"/>
            <a:gd name="connsiteY1" fmla="*/ 7936 h 10966"/>
            <a:gd name="connsiteX2" fmla="*/ 8801 w 10550"/>
            <a:gd name="connsiteY2" fmla="*/ 5537 h 10966"/>
            <a:gd name="connsiteX3" fmla="*/ 7116 w 10550"/>
            <a:gd name="connsiteY3" fmla="*/ 4060 h 10966"/>
            <a:gd name="connsiteX4" fmla="*/ 2537 w 10550"/>
            <a:gd name="connsiteY4" fmla="*/ 2891 h 10966"/>
            <a:gd name="connsiteX5" fmla="*/ 0 w 10550"/>
            <a:gd name="connsiteY5" fmla="*/ 0 h 10966"/>
            <a:gd name="connsiteX0" fmla="*/ 10483 w 10550"/>
            <a:gd name="connsiteY0" fmla="*/ 10978 h 10978"/>
            <a:gd name="connsiteX1" fmla="*/ 10550 w 10550"/>
            <a:gd name="connsiteY1" fmla="*/ 7948 h 10978"/>
            <a:gd name="connsiteX2" fmla="*/ 8801 w 10550"/>
            <a:gd name="connsiteY2" fmla="*/ 5549 h 10978"/>
            <a:gd name="connsiteX3" fmla="*/ 7116 w 10550"/>
            <a:gd name="connsiteY3" fmla="*/ 4072 h 10978"/>
            <a:gd name="connsiteX4" fmla="*/ 2537 w 10550"/>
            <a:gd name="connsiteY4" fmla="*/ 2903 h 10978"/>
            <a:gd name="connsiteX5" fmla="*/ 0 w 10550"/>
            <a:gd name="connsiteY5" fmla="*/ 12 h 10978"/>
            <a:gd name="connsiteX0" fmla="*/ 10451 w 10518"/>
            <a:gd name="connsiteY0" fmla="*/ 10485 h 10485"/>
            <a:gd name="connsiteX1" fmla="*/ 10518 w 10518"/>
            <a:gd name="connsiteY1" fmla="*/ 7455 h 10485"/>
            <a:gd name="connsiteX2" fmla="*/ 8769 w 10518"/>
            <a:gd name="connsiteY2" fmla="*/ 5056 h 10485"/>
            <a:gd name="connsiteX3" fmla="*/ 7084 w 10518"/>
            <a:gd name="connsiteY3" fmla="*/ 3579 h 10485"/>
            <a:gd name="connsiteX4" fmla="*/ 2505 w 10518"/>
            <a:gd name="connsiteY4" fmla="*/ 2410 h 10485"/>
            <a:gd name="connsiteX5" fmla="*/ 0 w 10518"/>
            <a:gd name="connsiteY5" fmla="*/ 18 h 10485"/>
            <a:gd name="connsiteX0" fmla="*/ 10451 w 10518"/>
            <a:gd name="connsiteY0" fmla="*/ 10614 h 10614"/>
            <a:gd name="connsiteX1" fmla="*/ 10518 w 10518"/>
            <a:gd name="connsiteY1" fmla="*/ 7584 h 10614"/>
            <a:gd name="connsiteX2" fmla="*/ 8769 w 10518"/>
            <a:gd name="connsiteY2" fmla="*/ 5185 h 10614"/>
            <a:gd name="connsiteX3" fmla="*/ 7084 w 10518"/>
            <a:gd name="connsiteY3" fmla="*/ 3708 h 10614"/>
            <a:gd name="connsiteX4" fmla="*/ 2505 w 10518"/>
            <a:gd name="connsiteY4" fmla="*/ 2539 h 10614"/>
            <a:gd name="connsiteX5" fmla="*/ 0 w 10518"/>
            <a:gd name="connsiteY5" fmla="*/ 147 h 10614"/>
            <a:gd name="connsiteX0" fmla="*/ 10419 w 10486"/>
            <a:gd name="connsiteY0" fmla="*/ 10234 h 10234"/>
            <a:gd name="connsiteX1" fmla="*/ 10486 w 10486"/>
            <a:gd name="connsiteY1" fmla="*/ 7204 h 10234"/>
            <a:gd name="connsiteX2" fmla="*/ 8737 w 10486"/>
            <a:gd name="connsiteY2" fmla="*/ 4805 h 10234"/>
            <a:gd name="connsiteX3" fmla="*/ 7052 w 10486"/>
            <a:gd name="connsiteY3" fmla="*/ 3328 h 10234"/>
            <a:gd name="connsiteX4" fmla="*/ 2473 w 10486"/>
            <a:gd name="connsiteY4" fmla="*/ 2159 h 10234"/>
            <a:gd name="connsiteX5" fmla="*/ 0 w 10486"/>
            <a:gd name="connsiteY5" fmla="*/ 183 h 10234"/>
            <a:gd name="connsiteX0" fmla="*/ 10419 w 10486"/>
            <a:gd name="connsiteY0" fmla="*/ 10434 h 10434"/>
            <a:gd name="connsiteX1" fmla="*/ 10486 w 10486"/>
            <a:gd name="connsiteY1" fmla="*/ 7404 h 10434"/>
            <a:gd name="connsiteX2" fmla="*/ 8737 w 10486"/>
            <a:gd name="connsiteY2" fmla="*/ 5005 h 10434"/>
            <a:gd name="connsiteX3" fmla="*/ 7052 w 10486"/>
            <a:gd name="connsiteY3" fmla="*/ 3528 h 10434"/>
            <a:gd name="connsiteX4" fmla="*/ 2473 w 10486"/>
            <a:gd name="connsiteY4" fmla="*/ 2359 h 10434"/>
            <a:gd name="connsiteX5" fmla="*/ 0 w 10486"/>
            <a:gd name="connsiteY5" fmla="*/ 383 h 10434"/>
            <a:gd name="connsiteX0" fmla="*/ 10419 w 10486"/>
            <a:gd name="connsiteY0" fmla="*/ 10423 h 10423"/>
            <a:gd name="connsiteX1" fmla="*/ 10486 w 10486"/>
            <a:gd name="connsiteY1" fmla="*/ 7393 h 10423"/>
            <a:gd name="connsiteX2" fmla="*/ 8737 w 10486"/>
            <a:gd name="connsiteY2" fmla="*/ 4994 h 10423"/>
            <a:gd name="connsiteX3" fmla="*/ 7052 w 10486"/>
            <a:gd name="connsiteY3" fmla="*/ 3517 h 10423"/>
            <a:gd name="connsiteX4" fmla="*/ 2667 w 10486"/>
            <a:gd name="connsiteY4" fmla="*/ 2431 h 10423"/>
            <a:gd name="connsiteX5" fmla="*/ 0 w 10486"/>
            <a:gd name="connsiteY5" fmla="*/ 372 h 10423"/>
            <a:gd name="connsiteX0" fmla="*/ 10419 w 10486"/>
            <a:gd name="connsiteY0" fmla="*/ 10449 h 10449"/>
            <a:gd name="connsiteX1" fmla="*/ 10486 w 10486"/>
            <a:gd name="connsiteY1" fmla="*/ 7419 h 10449"/>
            <a:gd name="connsiteX2" fmla="*/ 8737 w 10486"/>
            <a:gd name="connsiteY2" fmla="*/ 5020 h 10449"/>
            <a:gd name="connsiteX3" fmla="*/ 7052 w 10486"/>
            <a:gd name="connsiteY3" fmla="*/ 3543 h 10449"/>
            <a:gd name="connsiteX4" fmla="*/ 2667 w 10486"/>
            <a:gd name="connsiteY4" fmla="*/ 2457 h 10449"/>
            <a:gd name="connsiteX5" fmla="*/ 0 w 10486"/>
            <a:gd name="connsiteY5" fmla="*/ 398 h 1044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486" h="10449">
              <a:moveTo>
                <a:pt x="10419" y="10449"/>
              </a:moveTo>
              <a:cubicBezTo>
                <a:pt x="10441" y="9440"/>
                <a:pt x="10464" y="8429"/>
                <a:pt x="10486" y="7419"/>
              </a:cubicBezTo>
              <a:cubicBezTo>
                <a:pt x="10193" y="6537"/>
                <a:pt x="9318" y="5605"/>
                <a:pt x="8737" y="5020"/>
              </a:cubicBezTo>
              <a:cubicBezTo>
                <a:pt x="8156" y="4435"/>
                <a:pt x="8148" y="4073"/>
                <a:pt x="7052" y="3543"/>
              </a:cubicBezTo>
              <a:cubicBezTo>
                <a:pt x="4916" y="1808"/>
                <a:pt x="4071" y="4058"/>
                <a:pt x="2667" y="2457"/>
              </a:cubicBezTo>
              <a:cubicBezTo>
                <a:pt x="1962" y="707"/>
                <a:pt x="1430" y="-726"/>
                <a:pt x="0" y="398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108536</xdr:colOff>
      <xdr:row>10</xdr:row>
      <xdr:rowOff>79166</xdr:rowOff>
    </xdr:from>
    <xdr:ext cx="48032" cy="96514"/>
    <xdr:sp macro="" textlink="">
      <xdr:nvSpPr>
        <xdr:cNvPr id="26" name="Text Box 1194">
          <a:extLst>
            <a:ext uri="{FF2B5EF4-FFF2-40B4-BE49-F238E27FC236}">
              <a16:creationId xmlns:a16="http://schemas.microsoft.com/office/drawing/2014/main" id="{6CBE0553-30D9-4837-AE1B-80F32D892EBA}"/>
            </a:ext>
          </a:extLst>
        </xdr:cNvPr>
        <xdr:cNvSpPr txBox="1">
          <a:spLocks noChangeArrowheads="1"/>
        </xdr:cNvSpPr>
      </xdr:nvSpPr>
      <xdr:spPr bwMode="auto">
        <a:xfrm rot="1111675">
          <a:off x="12460556" y="1755566"/>
          <a:ext cx="48032" cy="9651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651537</xdr:colOff>
      <xdr:row>17</xdr:row>
      <xdr:rowOff>138908</xdr:rowOff>
    </xdr:from>
    <xdr:to>
      <xdr:col>12</xdr:col>
      <xdr:colOff>678046</xdr:colOff>
      <xdr:row>24</xdr:row>
      <xdr:rowOff>160118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6546CB7A-CA5E-4531-B65F-ED64B4D925D9}"/>
            </a:ext>
          </a:extLst>
        </xdr:cNvPr>
        <xdr:cNvGrpSpPr/>
      </xdr:nvGrpSpPr>
      <xdr:grpSpPr>
        <a:xfrm rot="10800000">
          <a:off x="8282423" y="3007294"/>
          <a:ext cx="26509" cy="1202310"/>
          <a:chOff x="1673365" y="9630552"/>
          <a:chExt cx="98579" cy="1140369"/>
        </a:xfrm>
      </xdr:grpSpPr>
      <xdr:sp macro="" textlink="">
        <xdr:nvSpPr>
          <xdr:cNvPr id="28" name="Freeform 1415">
            <a:extLst>
              <a:ext uri="{FF2B5EF4-FFF2-40B4-BE49-F238E27FC236}">
                <a16:creationId xmlns:a16="http://schemas.microsoft.com/office/drawing/2014/main" id="{5F4FB594-FFB8-14F1-B1A4-D077A81CC515}"/>
              </a:ext>
            </a:extLst>
          </xdr:cNvPr>
          <xdr:cNvSpPr>
            <a:spLocks/>
          </xdr:cNvSpPr>
        </xdr:nvSpPr>
        <xdr:spPr bwMode="auto">
          <a:xfrm>
            <a:off x="1674984" y="9635143"/>
            <a:ext cx="96960" cy="1135778"/>
          </a:xfrm>
          <a:custGeom>
            <a:avLst/>
            <a:gdLst>
              <a:gd name="T0" fmla="*/ 2147483647 w 11"/>
              <a:gd name="T1" fmla="*/ 0 h 120"/>
              <a:gd name="T2" fmla="*/ 2147483647 w 11"/>
              <a:gd name="T3" fmla="*/ 2147483647 h 120"/>
              <a:gd name="T4" fmla="*/ 0 w 11"/>
              <a:gd name="T5" fmla="*/ 2147483647 h 12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1" h="120">
                <a:moveTo>
                  <a:pt x="11" y="0"/>
                </a:moveTo>
                <a:lnTo>
                  <a:pt x="11" y="77"/>
                </a:lnTo>
                <a:lnTo>
                  <a:pt x="0" y="120"/>
                </a:lnTo>
              </a:path>
            </a:pathLst>
          </a:custGeom>
          <a:noFill/>
          <a:ln w="31750" cap="flat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" name="Freeform 1415">
            <a:extLst>
              <a:ext uri="{FF2B5EF4-FFF2-40B4-BE49-F238E27FC236}">
                <a16:creationId xmlns:a16="http://schemas.microsoft.com/office/drawing/2014/main" id="{399B977B-34AA-BC28-B7FE-3A867C3ADCFD}"/>
              </a:ext>
            </a:extLst>
          </xdr:cNvPr>
          <xdr:cNvSpPr>
            <a:spLocks/>
          </xdr:cNvSpPr>
        </xdr:nvSpPr>
        <xdr:spPr bwMode="auto">
          <a:xfrm>
            <a:off x="1673365" y="9630552"/>
            <a:ext cx="96960" cy="1135778"/>
          </a:xfrm>
          <a:custGeom>
            <a:avLst/>
            <a:gdLst>
              <a:gd name="T0" fmla="*/ 2147483647 w 11"/>
              <a:gd name="T1" fmla="*/ 0 h 120"/>
              <a:gd name="T2" fmla="*/ 2147483647 w 11"/>
              <a:gd name="T3" fmla="*/ 2147483647 h 120"/>
              <a:gd name="T4" fmla="*/ 0 w 11"/>
              <a:gd name="T5" fmla="*/ 2147483647 h 12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1" h="120">
                <a:moveTo>
                  <a:pt x="11" y="0"/>
                </a:moveTo>
                <a:lnTo>
                  <a:pt x="11" y="77"/>
                </a:lnTo>
                <a:lnTo>
                  <a:pt x="0" y="12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564061</xdr:colOff>
      <xdr:row>18</xdr:row>
      <xdr:rowOff>154726</xdr:rowOff>
    </xdr:from>
    <xdr:to>
      <xdr:col>12</xdr:col>
      <xdr:colOff>621944</xdr:colOff>
      <xdr:row>24</xdr:row>
      <xdr:rowOff>62796</xdr:rowOff>
    </xdr:to>
    <xdr:grpSp>
      <xdr:nvGrpSpPr>
        <xdr:cNvPr id="30" name="Group 1435">
          <a:extLst>
            <a:ext uri="{FF2B5EF4-FFF2-40B4-BE49-F238E27FC236}">
              <a16:creationId xmlns:a16="http://schemas.microsoft.com/office/drawing/2014/main" id="{EEE5AAC8-45DE-4C6E-994F-D44C170790CA}"/>
            </a:ext>
          </a:extLst>
        </xdr:cNvPr>
        <xdr:cNvGrpSpPr>
          <a:grpSpLocks/>
        </xdr:cNvGrpSpPr>
      </xdr:nvGrpSpPr>
      <xdr:grpSpPr bwMode="auto">
        <a:xfrm>
          <a:off x="8194947" y="3191840"/>
          <a:ext cx="57883" cy="920442"/>
          <a:chOff x="1729" y="1692"/>
          <a:chExt cx="21" cy="146"/>
        </a:xfrm>
      </xdr:grpSpPr>
      <xdr:sp macro="" textlink="">
        <xdr:nvSpPr>
          <xdr:cNvPr id="31" name="Line 1436">
            <a:extLst>
              <a:ext uri="{FF2B5EF4-FFF2-40B4-BE49-F238E27FC236}">
                <a16:creationId xmlns:a16="http://schemas.microsoft.com/office/drawing/2014/main" id="{A829939A-EE64-EEAC-7CB8-B1513B964D2B}"/>
              </a:ext>
            </a:extLst>
          </xdr:cNvPr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1437">
            <a:extLst>
              <a:ext uri="{FF2B5EF4-FFF2-40B4-BE49-F238E27FC236}">
                <a16:creationId xmlns:a16="http://schemas.microsoft.com/office/drawing/2014/main" id="{B883DC97-E3E7-F149-0E72-DF3CA42FDF5A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697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" name="Line 1438">
            <a:extLst>
              <a:ext uri="{FF2B5EF4-FFF2-40B4-BE49-F238E27FC236}">
                <a16:creationId xmlns:a16="http://schemas.microsoft.com/office/drawing/2014/main" id="{EB887607-5D0C-AE01-6010-223E85C13390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Line 1439">
            <a:extLst>
              <a:ext uri="{FF2B5EF4-FFF2-40B4-BE49-F238E27FC236}">
                <a16:creationId xmlns:a16="http://schemas.microsoft.com/office/drawing/2014/main" id="{659D112B-9C49-3FB5-77B0-D7C93610631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5" name="Line 1440">
            <a:extLst>
              <a:ext uri="{FF2B5EF4-FFF2-40B4-BE49-F238E27FC236}">
                <a16:creationId xmlns:a16="http://schemas.microsoft.com/office/drawing/2014/main" id="{D8B44857-7954-413E-2F5B-5DE4FE904332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6" name="Line 1441">
            <a:extLst>
              <a:ext uri="{FF2B5EF4-FFF2-40B4-BE49-F238E27FC236}">
                <a16:creationId xmlns:a16="http://schemas.microsoft.com/office/drawing/2014/main" id="{4376843E-66D5-D0E7-977A-FBA5639B53CD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7" name="Line 1442">
            <a:extLst>
              <a:ext uri="{FF2B5EF4-FFF2-40B4-BE49-F238E27FC236}">
                <a16:creationId xmlns:a16="http://schemas.microsoft.com/office/drawing/2014/main" id="{FAE9A0E4-341B-D9E0-C9FB-F74B7272F95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8" name="Line 1443">
            <a:extLst>
              <a:ext uri="{FF2B5EF4-FFF2-40B4-BE49-F238E27FC236}">
                <a16:creationId xmlns:a16="http://schemas.microsoft.com/office/drawing/2014/main" id="{D678168C-DF99-41EB-0345-FA2B38C90526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9" name="Line 1444">
            <a:extLst>
              <a:ext uri="{FF2B5EF4-FFF2-40B4-BE49-F238E27FC236}">
                <a16:creationId xmlns:a16="http://schemas.microsoft.com/office/drawing/2014/main" id="{B4B484D5-9783-89D4-3C75-C643377700A7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0" name="Line 1445">
            <a:extLst>
              <a:ext uri="{FF2B5EF4-FFF2-40B4-BE49-F238E27FC236}">
                <a16:creationId xmlns:a16="http://schemas.microsoft.com/office/drawing/2014/main" id="{6F425E90-FAD1-F553-67CB-40FDB68A4327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1" name="Line 1446">
            <a:extLst>
              <a:ext uri="{FF2B5EF4-FFF2-40B4-BE49-F238E27FC236}">
                <a16:creationId xmlns:a16="http://schemas.microsoft.com/office/drawing/2014/main" id="{4987AF83-9158-317B-8204-F90ED00A0512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2" name="Line 1447">
            <a:extLst>
              <a:ext uri="{FF2B5EF4-FFF2-40B4-BE49-F238E27FC236}">
                <a16:creationId xmlns:a16="http://schemas.microsoft.com/office/drawing/2014/main" id="{7E1A4EF0-16F0-1FE6-E7FD-55BF148669D9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3" name="Line 1448">
            <a:extLst>
              <a:ext uri="{FF2B5EF4-FFF2-40B4-BE49-F238E27FC236}">
                <a16:creationId xmlns:a16="http://schemas.microsoft.com/office/drawing/2014/main" id="{1F98AD0D-7498-E737-D9E5-39FB67B7E981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4" name="Line 1449">
            <a:extLst>
              <a:ext uri="{FF2B5EF4-FFF2-40B4-BE49-F238E27FC236}">
                <a16:creationId xmlns:a16="http://schemas.microsoft.com/office/drawing/2014/main" id="{B339C9BE-90D9-9C93-9723-8F2ADFB3A8E3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499202</xdr:colOff>
      <xdr:row>21</xdr:row>
      <xdr:rowOff>2933</xdr:rowOff>
    </xdr:from>
    <xdr:to>
      <xdr:col>12</xdr:col>
      <xdr:colOff>696205</xdr:colOff>
      <xdr:row>22</xdr:row>
      <xdr:rowOff>21039</xdr:rowOff>
    </xdr:to>
    <xdr:sp macro="" textlink="">
      <xdr:nvSpPr>
        <xdr:cNvPr id="45" name="Text Box 1137">
          <a:extLst>
            <a:ext uri="{FF2B5EF4-FFF2-40B4-BE49-F238E27FC236}">
              <a16:creationId xmlns:a16="http://schemas.microsoft.com/office/drawing/2014/main" id="{76BAD0F2-24F0-4A1B-BC4F-E638894D160B}"/>
            </a:ext>
          </a:extLst>
        </xdr:cNvPr>
        <xdr:cNvSpPr txBox="1">
          <a:spLocks noChangeArrowheads="1"/>
        </xdr:cNvSpPr>
      </xdr:nvSpPr>
      <xdr:spPr bwMode="auto">
        <a:xfrm>
          <a:off x="8103962" y="3523373"/>
          <a:ext cx="181763" cy="185746"/>
        </a:xfrm>
        <a:custGeom>
          <a:avLst/>
          <a:gdLst>
            <a:gd name="connsiteX0" fmla="*/ 0 w 220965"/>
            <a:gd name="connsiteY0" fmla="*/ 0 h 148165"/>
            <a:gd name="connsiteX1" fmla="*/ 220965 w 220965"/>
            <a:gd name="connsiteY1" fmla="*/ 0 h 148165"/>
            <a:gd name="connsiteX2" fmla="*/ 220965 w 220965"/>
            <a:gd name="connsiteY2" fmla="*/ 148165 h 148165"/>
            <a:gd name="connsiteX3" fmla="*/ 0 w 220965"/>
            <a:gd name="connsiteY3" fmla="*/ 148165 h 148165"/>
            <a:gd name="connsiteX4" fmla="*/ 0 w 220965"/>
            <a:gd name="connsiteY4" fmla="*/ 0 h 148165"/>
            <a:gd name="connsiteX0" fmla="*/ 0 w 220965"/>
            <a:gd name="connsiteY0" fmla="*/ 0 h 148165"/>
            <a:gd name="connsiteX1" fmla="*/ 220965 w 220965"/>
            <a:gd name="connsiteY1" fmla="*/ 0 h 148165"/>
            <a:gd name="connsiteX2" fmla="*/ 220965 w 220965"/>
            <a:gd name="connsiteY2" fmla="*/ 148165 h 148165"/>
            <a:gd name="connsiteX3" fmla="*/ 7651 w 220965"/>
            <a:gd name="connsiteY3" fmla="*/ 119475 h 148165"/>
            <a:gd name="connsiteX4" fmla="*/ 0 w 220965"/>
            <a:gd name="connsiteY4" fmla="*/ 0 h 148165"/>
            <a:gd name="connsiteX0" fmla="*/ 0 w 220965"/>
            <a:gd name="connsiteY0" fmla="*/ 11476 h 159641"/>
            <a:gd name="connsiteX1" fmla="*/ 188450 w 220965"/>
            <a:gd name="connsiteY1" fmla="*/ 0 h 159641"/>
            <a:gd name="connsiteX2" fmla="*/ 220965 w 220965"/>
            <a:gd name="connsiteY2" fmla="*/ 159641 h 159641"/>
            <a:gd name="connsiteX3" fmla="*/ 7651 w 220965"/>
            <a:gd name="connsiteY3" fmla="*/ 130951 h 159641"/>
            <a:gd name="connsiteX4" fmla="*/ 0 w 220965"/>
            <a:gd name="connsiteY4" fmla="*/ 11476 h 159641"/>
            <a:gd name="connsiteX0" fmla="*/ 0 w 199926"/>
            <a:gd name="connsiteY0" fmla="*/ 11476 h 186418"/>
            <a:gd name="connsiteX1" fmla="*/ 188450 w 199926"/>
            <a:gd name="connsiteY1" fmla="*/ 0 h 186418"/>
            <a:gd name="connsiteX2" fmla="*/ 199926 w 199926"/>
            <a:gd name="connsiteY2" fmla="*/ 186418 h 186418"/>
            <a:gd name="connsiteX3" fmla="*/ 7651 w 199926"/>
            <a:gd name="connsiteY3" fmla="*/ 130951 h 186418"/>
            <a:gd name="connsiteX4" fmla="*/ 0 w 199926"/>
            <a:gd name="connsiteY4" fmla="*/ 11476 h 186418"/>
            <a:gd name="connsiteX0" fmla="*/ 15300 w 215226"/>
            <a:gd name="connsiteY0" fmla="*/ 11476 h 186418"/>
            <a:gd name="connsiteX1" fmla="*/ 203750 w 215226"/>
            <a:gd name="connsiteY1" fmla="*/ 0 h 186418"/>
            <a:gd name="connsiteX2" fmla="*/ 215226 w 215226"/>
            <a:gd name="connsiteY2" fmla="*/ 186418 h 186418"/>
            <a:gd name="connsiteX3" fmla="*/ 0 w 215226"/>
            <a:gd name="connsiteY3" fmla="*/ 144339 h 186418"/>
            <a:gd name="connsiteX4" fmla="*/ 15300 w 215226"/>
            <a:gd name="connsiteY4" fmla="*/ 11476 h 186418"/>
            <a:gd name="connsiteX0" fmla="*/ 0 w 199926"/>
            <a:gd name="connsiteY0" fmla="*/ 11476 h 186418"/>
            <a:gd name="connsiteX1" fmla="*/ 188450 w 199926"/>
            <a:gd name="connsiteY1" fmla="*/ 0 h 186418"/>
            <a:gd name="connsiteX2" fmla="*/ 199926 w 199926"/>
            <a:gd name="connsiteY2" fmla="*/ 186418 h 186418"/>
            <a:gd name="connsiteX3" fmla="*/ 34429 w 199926"/>
            <a:gd name="connsiteY3" fmla="*/ 159640 h 186418"/>
            <a:gd name="connsiteX4" fmla="*/ 0 w 199926"/>
            <a:gd name="connsiteY4" fmla="*/ 11476 h 186418"/>
            <a:gd name="connsiteX0" fmla="*/ 0 w 199926"/>
            <a:gd name="connsiteY0" fmla="*/ 11476 h 186418"/>
            <a:gd name="connsiteX1" fmla="*/ 188450 w 199926"/>
            <a:gd name="connsiteY1" fmla="*/ 0 h 186418"/>
            <a:gd name="connsiteX2" fmla="*/ 199926 w 199926"/>
            <a:gd name="connsiteY2" fmla="*/ 186418 h 186418"/>
            <a:gd name="connsiteX3" fmla="*/ 57381 w 199926"/>
            <a:gd name="connsiteY3" fmla="*/ 174941 h 186418"/>
            <a:gd name="connsiteX4" fmla="*/ 0 w 199926"/>
            <a:gd name="connsiteY4" fmla="*/ 11476 h 186418"/>
            <a:gd name="connsiteX0" fmla="*/ 0 w 199926"/>
            <a:gd name="connsiteY0" fmla="*/ 11476 h 186418"/>
            <a:gd name="connsiteX1" fmla="*/ 188450 w 199926"/>
            <a:gd name="connsiteY1" fmla="*/ 0 h 186418"/>
            <a:gd name="connsiteX2" fmla="*/ 199926 w 199926"/>
            <a:gd name="connsiteY2" fmla="*/ 186418 h 186418"/>
            <a:gd name="connsiteX3" fmla="*/ 59294 w 199926"/>
            <a:gd name="connsiteY3" fmla="*/ 184504 h 186418"/>
            <a:gd name="connsiteX4" fmla="*/ 0 w 199926"/>
            <a:gd name="connsiteY4" fmla="*/ 11476 h 186418"/>
            <a:gd name="connsiteX0" fmla="*/ 0 w 188450"/>
            <a:gd name="connsiteY0" fmla="*/ 11476 h 192156"/>
            <a:gd name="connsiteX1" fmla="*/ 188450 w 188450"/>
            <a:gd name="connsiteY1" fmla="*/ 0 h 192156"/>
            <a:gd name="connsiteX2" fmla="*/ 182712 w 188450"/>
            <a:gd name="connsiteY2" fmla="*/ 192156 h 192156"/>
            <a:gd name="connsiteX3" fmla="*/ 59294 w 188450"/>
            <a:gd name="connsiteY3" fmla="*/ 184504 h 192156"/>
            <a:gd name="connsiteX4" fmla="*/ 0 w 188450"/>
            <a:gd name="connsiteY4" fmla="*/ 11476 h 192156"/>
            <a:gd name="connsiteX0" fmla="*/ 0 w 188450"/>
            <a:gd name="connsiteY0" fmla="*/ 11476 h 192156"/>
            <a:gd name="connsiteX1" fmla="*/ 188450 w 188450"/>
            <a:gd name="connsiteY1" fmla="*/ 0 h 192156"/>
            <a:gd name="connsiteX2" fmla="*/ 182712 w 188450"/>
            <a:gd name="connsiteY2" fmla="*/ 192156 h 192156"/>
            <a:gd name="connsiteX3" fmla="*/ 48317 w 188450"/>
            <a:gd name="connsiteY3" fmla="*/ 147799 h 192156"/>
            <a:gd name="connsiteX4" fmla="*/ 0 w 188450"/>
            <a:gd name="connsiteY4" fmla="*/ 11476 h 1921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8450" h="192156">
              <a:moveTo>
                <a:pt x="0" y="11476"/>
              </a:moveTo>
              <a:lnTo>
                <a:pt x="188450" y="0"/>
              </a:lnTo>
              <a:lnTo>
                <a:pt x="182712" y="192156"/>
              </a:lnTo>
              <a:lnTo>
                <a:pt x="48317" y="147799"/>
              </a:lnTo>
              <a:lnTo>
                <a:pt x="0" y="11476"/>
              </a:lnTo>
              <a:close/>
            </a:path>
          </a:pathLst>
        </a:cu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20</xdr:col>
      <xdr:colOff>85125</xdr:colOff>
      <xdr:row>14</xdr:row>
      <xdr:rowOff>165647</xdr:rowOff>
    </xdr:from>
    <xdr:to>
      <xdr:col>20</xdr:col>
      <xdr:colOff>130844</xdr:colOff>
      <xdr:row>15</xdr:row>
      <xdr:rowOff>167953</xdr:rowOff>
    </xdr:to>
    <xdr:sp macro="" textlink="">
      <xdr:nvSpPr>
        <xdr:cNvPr id="46" name="Line 1390">
          <a:extLst>
            <a:ext uri="{FF2B5EF4-FFF2-40B4-BE49-F238E27FC236}">
              <a16:creationId xmlns:a16="http://schemas.microsoft.com/office/drawing/2014/main" id="{E0B8F615-2397-4265-9271-153CC57F50C9}"/>
            </a:ext>
          </a:extLst>
        </xdr:cNvPr>
        <xdr:cNvSpPr>
          <a:spLocks noChangeShapeType="1"/>
        </xdr:cNvSpPr>
      </xdr:nvSpPr>
      <xdr:spPr bwMode="auto">
        <a:xfrm>
          <a:off x="13115325" y="2512607"/>
          <a:ext cx="45719" cy="169946"/>
        </a:xfrm>
        <a:custGeom>
          <a:avLst/>
          <a:gdLst>
            <a:gd name="connsiteX0" fmla="*/ 0 w 34787"/>
            <a:gd name="connsiteY0" fmla="*/ 0 h 173889"/>
            <a:gd name="connsiteX1" fmla="*/ 34787 w 34787"/>
            <a:gd name="connsiteY1" fmla="*/ 173889 h 173889"/>
            <a:gd name="connsiteX0" fmla="*/ 4601 w 39388"/>
            <a:gd name="connsiteY0" fmla="*/ 0 h 173889"/>
            <a:gd name="connsiteX1" fmla="*/ 0 w 39388"/>
            <a:gd name="connsiteY1" fmla="*/ 2302 h 173889"/>
            <a:gd name="connsiteX2" fmla="*/ 39388 w 39388"/>
            <a:gd name="connsiteY2" fmla="*/ 173889 h 173889"/>
            <a:gd name="connsiteX0" fmla="*/ 4601 w 39388"/>
            <a:gd name="connsiteY0" fmla="*/ 0 h 173889"/>
            <a:gd name="connsiteX1" fmla="*/ 0 w 39388"/>
            <a:gd name="connsiteY1" fmla="*/ 2302 h 173889"/>
            <a:gd name="connsiteX2" fmla="*/ 39388 w 39388"/>
            <a:gd name="connsiteY2" fmla="*/ 173889 h 1738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9388" h="173889">
              <a:moveTo>
                <a:pt x="4601" y="0"/>
              </a:moveTo>
              <a:lnTo>
                <a:pt x="0" y="2302"/>
              </a:lnTo>
              <a:cubicBezTo>
                <a:pt x="16197" y="57963"/>
                <a:pt x="27792" y="115926"/>
                <a:pt x="39388" y="17388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4656</xdr:colOff>
      <xdr:row>12</xdr:row>
      <xdr:rowOff>3343</xdr:rowOff>
    </xdr:from>
    <xdr:to>
      <xdr:col>20</xdr:col>
      <xdr:colOff>666750</xdr:colOff>
      <xdr:row>12</xdr:row>
      <xdr:rowOff>155673</xdr:rowOff>
    </xdr:to>
    <xdr:sp macro="" textlink="">
      <xdr:nvSpPr>
        <xdr:cNvPr id="47" name="Line 1390">
          <a:extLst>
            <a:ext uri="{FF2B5EF4-FFF2-40B4-BE49-F238E27FC236}">
              <a16:creationId xmlns:a16="http://schemas.microsoft.com/office/drawing/2014/main" id="{5C57E50B-B9D6-490D-988B-186EC08739F6}"/>
            </a:ext>
          </a:extLst>
        </xdr:cNvPr>
        <xdr:cNvSpPr>
          <a:spLocks noChangeShapeType="1"/>
        </xdr:cNvSpPr>
      </xdr:nvSpPr>
      <xdr:spPr bwMode="auto">
        <a:xfrm rot="286850" flipH="1">
          <a:off x="13034856" y="2015023"/>
          <a:ext cx="662094" cy="152330"/>
        </a:xfrm>
        <a:custGeom>
          <a:avLst/>
          <a:gdLst>
            <a:gd name="connsiteX0" fmla="*/ 0 w 273787"/>
            <a:gd name="connsiteY0" fmla="*/ 0 h 140346"/>
            <a:gd name="connsiteX1" fmla="*/ 273787 w 273787"/>
            <a:gd name="connsiteY1" fmla="*/ 140346 h 140346"/>
            <a:gd name="connsiteX0" fmla="*/ 0 w 273787"/>
            <a:gd name="connsiteY0" fmla="*/ 0 h 140346"/>
            <a:gd name="connsiteX1" fmla="*/ 181757 w 273787"/>
            <a:gd name="connsiteY1" fmla="*/ 126541 h 140346"/>
            <a:gd name="connsiteX2" fmla="*/ 273787 w 273787"/>
            <a:gd name="connsiteY2" fmla="*/ 140346 h 140346"/>
            <a:gd name="connsiteX0" fmla="*/ 0 w 273787"/>
            <a:gd name="connsiteY0" fmla="*/ 0 h 140346"/>
            <a:gd name="connsiteX1" fmla="*/ 181757 w 273787"/>
            <a:gd name="connsiteY1" fmla="*/ 126541 h 140346"/>
            <a:gd name="connsiteX2" fmla="*/ 273787 w 273787"/>
            <a:gd name="connsiteY2" fmla="*/ 140346 h 140346"/>
            <a:gd name="connsiteX0" fmla="*/ 0 w 273787"/>
            <a:gd name="connsiteY0" fmla="*/ 0 h 140346"/>
            <a:gd name="connsiteX1" fmla="*/ 181757 w 273787"/>
            <a:gd name="connsiteY1" fmla="*/ 126541 h 140346"/>
            <a:gd name="connsiteX2" fmla="*/ 273787 w 273787"/>
            <a:gd name="connsiteY2" fmla="*/ 140346 h 140346"/>
            <a:gd name="connsiteX0" fmla="*/ 0 w 282990"/>
            <a:gd name="connsiteY0" fmla="*/ 0 h 55219"/>
            <a:gd name="connsiteX1" fmla="*/ 190960 w 282990"/>
            <a:gd name="connsiteY1" fmla="*/ 41414 h 55219"/>
            <a:gd name="connsiteX2" fmla="*/ 282990 w 282990"/>
            <a:gd name="connsiteY2" fmla="*/ 55219 h 55219"/>
            <a:gd name="connsiteX0" fmla="*/ 0 w 282990"/>
            <a:gd name="connsiteY0" fmla="*/ 19583 h 74802"/>
            <a:gd name="connsiteX1" fmla="*/ 92029 w 282990"/>
            <a:gd name="connsiteY1" fmla="*/ 1178 h 74802"/>
            <a:gd name="connsiteX2" fmla="*/ 190960 w 282990"/>
            <a:gd name="connsiteY2" fmla="*/ 60997 h 74802"/>
            <a:gd name="connsiteX3" fmla="*/ 282990 w 282990"/>
            <a:gd name="connsiteY3" fmla="*/ 74802 h 74802"/>
            <a:gd name="connsiteX0" fmla="*/ 0 w 310599"/>
            <a:gd name="connsiteY0" fmla="*/ 170450 h 170450"/>
            <a:gd name="connsiteX1" fmla="*/ 119638 w 310599"/>
            <a:gd name="connsiteY1" fmla="*/ 197 h 170450"/>
            <a:gd name="connsiteX2" fmla="*/ 218569 w 310599"/>
            <a:gd name="connsiteY2" fmla="*/ 60016 h 170450"/>
            <a:gd name="connsiteX3" fmla="*/ 310599 w 310599"/>
            <a:gd name="connsiteY3" fmla="*/ 73821 h 170450"/>
            <a:gd name="connsiteX0" fmla="*/ 0 w 310599"/>
            <a:gd name="connsiteY0" fmla="*/ 147471 h 147471"/>
            <a:gd name="connsiteX1" fmla="*/ 110435 w 310599"/>
            <a:gd name="connsiteY1" fmla="*/ 225 h 147471"/>
            <a:gd name="connsiteX2" fmla="*/ 218569 w 310599"/>
            <a:gd name="connsiteY2" fmla="*/ 37037 h 147471"/>
            <a:gd name="connsiteX3" fmla="*/ 310599 w 310599"/>
            <a:gd name="connsiteY3" fmla="*/ 50842 h 147471"/>
            <a:gd name="connsiteX0" fmla="*/ 0 w 310599"/>
            <a:gd name="connsiteY0" fmla="*/ 147471 h 147471"/>
            <a:gd name="connsiteX1" fmla="*/ 110435 w 310599"/>
            <a:gd name="connsiteY1" fmla="*/ 225 h 147471"/>
            <a:gd name="connsiteX2" fmla="*/ 218569 w 310599"/>
            <a:gd name="connsiteY2" fmla="*/ 37037 h 147471"/>
            <a:gd name="connsiteX3" fmla="*/ 310599 w 310599"/>
            <a:gd name="connsiteY3" fmla="*/ 50842 h 147471"/>
            <a:gd name="connsiteX0" fmla="*/ 0 w 340508"/>
            <a:gd name="connsiteY0" fmla="*/ 147471 h 147471"/>
            <a:gd name="connsiteX1" fmla="*/ 110435 w 340508"/>
            <a:gd name="connsiteY1" fmla="*/ 225 h 147471"/>
            <a:gd name="connsiteX2" fmla="*/ 218569 w 340508"/>
            <a:gd name="connsiteY2" fmla="*/ 37037 h 147471"/>
            <a:gd name="connsiteX3" fmla="*/ 340508 w 340508"/>
            <a:gd name="connsiteY3" fmla="*/ 25534 h 147471"/>
            <a:gd name="connsiteX0" fmla="*/ 0 w 340508"/>
            <a:gd name="connsiteY0" fmla="*/ 147471 h 147471"/>
            <a:gd name="connsiteX1" fmla="*/ 110435 w 340508"/>
            <a:gd name="connsiteY1" fmla="*/ 225 h 147471"/>
            <a:gd name="connsiteX2" fmla="*/ 218569 w 340508"/>
            <a:gd name="connsiteY2" fmla="*/ 37037 h 147471"/>
            <a:gd name="connsiteX3" fmla="*/ 340508 w 340508"/>
            <a:gd name="connsiteY3" fmla="*/ 25534 h 147471"/>
            <a:gd name="connsiteX0" fmla="*/ 0 w 340508"/>
            <a:gd name="connsiteY0" fmla="*/ 147471 h 147471"/>
            <a:gd name="connsiteX1" fmla="*/ 110435 w 340508"/>
            <a:gd name="connsiteY1" fmla="*/ 225 h 147471"/>
            <a:gd name="connsiteX2" fmla="*/ 216268 w 340508"/>
            <a:gd name="connsiteY2" fmla="*/ 50842 h 147471"/>
            <a:gd name="connsiteX3" fmla="*/ 340508 w 340508"/>
            <a:gd name="connsiteY3" fmla="*/ 25534 h 147471"/>
            <a:gd name="connsiteX0" fmla="*/ 0 w 340508"/>
            <a:gd name="connsiteY0" fmla="*/ 147471 h 147471"/>
            <a:gd name="connsiteX1" fmla="*/ 110435 w 340508"/>
            <a:gd name="connsiteY1" fmla="*/ 225 h 147471"/>
            <a:gd name="connsiteX2" fmla="*/ 216268 w 340508"/>
            <a:gd name="connsiteY2" fmla="*/ 50842 h 147471"/>
            <a:gd name="connsiteX3" fmla="*/ 340508 w 340508"/>
            <a:gd name="connsiteY3" fmla="*/ 25534 h 147471"/>
            <a:gd name="connsiteX0" fmla="*/ 0 w 340508"/>
            <a:gd name="connsiteY0" fmla="*/ 227920 h 227920"/>
            <a:gd name="connsiteX1" fmla="*/ 131141 w 340508"/>
            <a:gd name="connsiteY1" fmla="*/ 149 h 227920"/>
            <a:gd name="connsiteX2" fmla="*/ 216268 w 340508"/>
            <a:gd name="connsiteY2" fmla="*/ 131291 h 227920"/>
            <a:gd name="connsiteX3" fmla="*/ 340508 w 340508"/>
            <a:gd name="connsiteY3" fmla="*/ 105983 h 227920"/>
            <a:gd name="connsiteX0" fmla="*/ 0 w 340508"/>
            <a:gd name="connsiteY0" fmla="*/ 227920 h 227920"/>
            <a:gd name="connsiteX1" fmla="*/ 131141 w 340508"/>
            <a:gd name="connsiteY1" fmla="*/ 149 h 227920"/>
            <a:gd name="connsiteX2" fmla="*/ 197862 w 340508"/>
            <a:gd name="connsiteY2" fmla="*/ 126690 h 227920"/>
            <a:gd name="connsiteX3" fmla="*/ 340508 w 340508"/>
            <a:gd name="connsiteY3" fmla="*/ 105983 h 227920"/>
            <a:gd name="connsiteX0" fmla="*/ 0 w 340508"/>
            <a:gd name="connsiteY0" fmla="*/ 359008 h 359008"/>
            <a:gd name="connsiteX1" fmla="*/ 112735 w 340508"/>
            <a:gd name="connsiteY1" fmla="*/ 96 h 359008"/>
            <a:gd name="connsiteX2" fmla="*/ 197862 w 340508"/>
            <a:gd name="connsiteY2" fmla="*/ 257778 h 359008"/>
            <a:gd name="connsiteX3" fmla="*/ 340508 w 340508"/>
            <a:gd name="connsiteY3" fmla="*/ 237071 h 359008"/>
            <a:gd name="connsiteX0" fmla="*/ 0 w 517664"/>
            <a:gd name="connsiteY0" fmla="*/ 51186 h 258253"/>
            <a:gd name="connsiteX1" fmla="*/ 289891 w 517664"/>
            <a:gd name="connsiteY1" fmla="*/ 571 h 258253"/>
            <a:gd name="connsiteX2" fmla="*/ 375018 w 517664"/>
            <a:gd name="connsiteY2" fmla="*/ 258253 h 258253"/>
            <a:gd name="connsiteX3" fmla="*/ 517664 w 517664"/>
            <a:gd name="connsiteY3" fmla="*/ 237546 h 258253"/>
            <a:gd name="connsiteX0" fmla="*/ 0 w 517664"/>
            <a:gd name="connsiteY0" fmla="*/ 55749 h 262816"/>
            <a:gd name="connsiteX1" fmla="*/ 331304 w 517664"/>
            <a:gd name="connsiteY1" fmla="*/ 532 h 262816"/>
            <a:gd name="connsiteX2" fmla="*/ 375018 w 517664"/>
            <a:gd name="connsiteY2" fmla="*/ 262816 h 262816"/>
            <a:gd name="connsiteX3" fmla="*/ 517664 w 517664"/>
            <a:gd name="connsiteY3" fmla="*/ 242109 h 262816"/>
            <a:gd name="connsiteX0" fmla="*/ 0 w 533769"/>
            <a:gd name="connsiteY0" fmla="*/ 0 h 287593"/>
            <a:gd name="connsiteX1" fmla="*/ 347409 w 533769"/>
            <a:gd name="connsiteY1" fmla="*/ 25309 h 287593"/>
            <a:gd name="connsiteX2" fmla="*/ 391123 w 533769"/>
            <a:gd name="connsiteY2" fmla="*/ 287593 h 287593"/>
            <a:gd name="connsiteX3" fmla="*/ 533769 w 533769"/>
            <a:gd name="connsiteY3" fmla="*/ 266886 h 287593"/>
            <a:gd name="connsiteX0" fmla="*/ 0 w 526867"/>
            <a:gd name="connsiteY0" fmla="*/ 0 h 287593"/>
            <a:gd name="connsiteX1" fmla="*/ 347409 w 526867"/>
            <a:gd name="connsiteY1" fmla="*/ 25309 h 287593"/>
            <a:gd name="connsiteX2" fmla="*/ 391123 w 526867"/>
            <a:gd name="connsiteY2" fmla="*/ 287593 h 287593"/>
            <a:gd name="connsiteX3" fmla="*/ 526867 w 526867"/>
            <a:gd name="connsiteY3" fmla="*/ 246179 h 287593"/>
            <a:gd name="connsiteX0" fmla="*/ 0 w 526867"/>
            <a:gd name="connsiteY0" fmla="*/ 0 h 287593"/>
            <a:gd name="connsiteX1" fmla="*/ 354312 w 526867"/>
            <a:gd name="connsiteY1" fmla="*/ 6903 h 287593"/>
            <a:gd name="connsiteX2" fmla="*/ 391123 w 526867"/>
            <a:gd name="connsiteY2" fmla="*/ 287593 h 287593"/>
            <a:gd name="connsiteX3" fmla="*/ 526867 w 526867"/>
            <a:gd name="connsiteY3" fmla="*/ 246179 h 287593"/>
            <a:gd name="connsiteX0" fmla="*/ 0 w 547573"/>
            <a:gd name="connsiteY0" fmla="*/ 0 h 331307"/>
            <a:gd name="connsiteX1" fmla="*/ 375018 w 547573"/>
            <a:gd name="connsiteY1" fmla="*/ 50617 h 331307"/>
            <a:gd name="connsiteX2" fmla="*/ 411829 w 547573"/>
            <a:gd name="connsiteY2" fmla="*/ 331307 h 331307"/>
            <a:gd name="connsiteX3" fmla="*/ 547573 w 547573"/>
            <a:gd name="connsiteY3" fmla="*/ 289893 h 331307"/>
            <a:gd name="connsiteX0" fmla="*/ 0 w 547573"/>
            <a:gd name="connsiteY0" fmla="*/ 0 h 331307"/>
            <a:gd name="connsiteX1" fmla="*/ 322102 w 547573"/>
            <a:gd name="connsiteY1" fmla="*/ 52918 h 331307"/>
            <a:gd name="connsiteX2" fmla="*/ 411829 w 547573"/>
            <a:gd name="connsiteY2" fmla="*/ 331307 h 331307"/>
            <a:gd name="connsiteX3" fmla="*/ 547573 w 547573"/>
            <a:gd name="connsiteY3" fmla="*/ 289893 h 331307"/>
            <a:gd name="connsiteX0" fmla="*/ 0 w 547573"/>
            <a:gd name="connsiteY0" fmla="*/ 0 h 315202"/>
            <a:gd name="connsiteX1" fmla="*/ 322102 w 547573"/>
            <a:gd name="connsiteY1" fmla="*/ 52918 h 315202"/>
            <a:gd name="connsiteX2" fmla="*/ 381919 w 547573"/>
            <a:gd name="connsiteY2" fmla="*/ 315202 h 315202"/>
            <a:gd name="connsiteX3" fmla="*/ 547573 w 547573"/>
            <a:gd name="connsiteY3" fmla="*/ 289893 h 315202"/>
            <a:gd name="connsiteX0" fmla="*/ 0 w 547573"/>
            <a:gd name="connsiteY0" fmla="*/ 0 h 319803"/>
            <a:gd name="connsiteX1" fmla="*/ 322102 w 547573"/>
            <a:gd name="connsiteY1" fmla="*/ 52918 h 319803"/>
            <a:gd name="connsiteX2" fmla="*/ 363514 w 547573"/>
            <a:gd name="connsiteY2" fmla="*/ 319803 h 319803"/>
            <a:gd name="connsiteX3" fmla="*/ 547573 w 547573"/>
            <a:gd name="connsiteY3" fmla="*/ 289893 h 319803"/>
            <a:gd name="connsiteX0" fmla="*/ 0 w 579783"/>
            <a:gd name="connsiteY0" fmla="*/ 0 h 319803"/>
            <a:gd name="connsiteX1" fmla="*/ 322102 w 579783"/>
            <a:gd name="connsiteY1" fmla="*/ 52918 h 319803"/>
            <a:gd name="connsiteX2" fmla="*/ 363514 w 579783"/>
            <a:gd name="connsiteY2" fmla="*/ 319803 h 319803"/>
            <a:gd name="connsiteX3" fmla="*/ 579783 w 579783"/>
            <a:gd name="connsiteY3" fmla="*/ 264585 h 319803"/>
            <a:gd name="connsiteX0" fmla="*/ 0 w 579783"/>
            <a:gd name="connsiteY0" fmla="*/ 0 h 310600"/>
            <a:gd name="connsiteX1" fmla="*/ 322102 w 579783"/>
            <a:gd name="connsiteY1" fmla="*/ 52918 h 310600"/>
            <a:gd name="connsiteX2" fmla="*/ 379619 w 579783"/>
            <a:gd name="connsiteY2" fmla="*/ 310600 h 310600"/>
            <a:gd name="connsiteX3" fmla="*/ 579783 w 579783"/>
            <a:gd name="connsiteY3" fmla="*/ 264585 h 310600"/>
            <a:gd name="connsiteX0" fmla="*/ 0 w 579783"/>
            <a:gd name="connsiteY0" fmla="*/ 0 h 310600"/>
            <a:gd name="connsiteX1" fmla="*/ 287592 w 579783"/>
            <a:gd name="connsiteY1" fmla="*/ 41414 h 310600"/>
            <a:gd name="connsiteX2" fmla="*/ 379619 w 579783"/>
            <a:gd name="connsiteY2" fmla="*/ 310600 h 310600"/>
            <a:gd name="connsiteX3" fmla="*/ 579783 w 579783"/>
            <a:gd name="connsiteY3" fmla="*/ 264585 h 310600"/>
            <a:gd name="connsiteX0" fmla="*/ 0 w 618896"/>
            <a:gd name="connsiteY0" fmla="*/ 0 h 319802"/>
            <a:gd name="connsiteX1" fmla="*/ 326705 w 618896"/>
            <a:gd name="connsiteY1" fmla="*/ 50616 h 319802"/>
            <a:gd name="connsiteX2" fmla="*/ 418732 w 618896"/>
            <a:gd name="connsiteY2" fmla="*/ 319802 h 319802"/>
            <a:gd name="connsiteX3" fmla="*/ 618896 w 618896"/>
            <a:gd name="connsiteY3" fmla="*/ 273787 h 319802"/>
            <a:gd name="connsiteX0" fmla="*/ 0 w 618896"/>
            <a:gd name="connsiteY0" fmla="*/ 0 h 319802"/>
            <a:gd name="connsiteX1" fmla="*/ 299096 w 618896"/>
            <a:gd name="connsiteY1" fmla="*/ 27609 h 319802"/>
            <a:gd name="connsiteX2" fmla="*/ 418732 w 618896"/>
            <a:gd name="connsiteY2" fmla="*/ 319802 h 319802"/>
            <a:gd name="connsiteX3" fmla="*/ 618896 w 618896"/>
            <a:gd name="connsiteY3" fmla="*/ 273787 h 3198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8896" h="319802">
              <a:moveTo>
                <a:pt x="0" y="0"/>
              </a:moveTo>
              <a:cubicBezTo>
                <a:pt x="12271" y="384"/>
                <a:pt x="267269" y="20707"/>
                <a:pt x="299096" y="27609"/>
              </a:cubicBezTo>
              <a:cubicBezTo>
                <a:pt x="330923" y="34511"/>
                <a:pt x="383838" y="310982"/>
                <a:pt x="418732" y="319802"/>
              </a:cubicBezTo>
              <a:cubicBezTo>
                <a:pt x="484686" y="304464"/>
                <a:pt x="534536" y="305229"/>
                <a:pt x="618896" y="27378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366643</xdr:colOff>
      <xdr:row>33</xdr:row>
      <xdr:rowOff>27634</xdr:rowOff>
    </xdr:from>
    <xdr:to>
      <xdr:col>2</xdr:col>
      <xdr:colOff>234676</xdr:colOff>
      <xdr:row>34</xdr:row>
      <xdr:rowOff>110435</xdr:rowOff>
    </xdr:to>
    <xdr:sp macro="" textlink="">
      <xdr:nvSpPr>
        <xdr:cNvPr id="48" name="Text Box 1147">
          <a:extLst>
            <a:ext uri="{FF2B5EF4-FFF2-40B4-BE49-F238E27FC236}">
              <a16:creationId xmlns:a16="http://schemas.microsoft.com/office/drawing/2014/main" id="{7D1CCE6D-299A-4B72-B052-3B30EF3EB44E}"/>
            </a:ext>
          </a:extLst>
        </xdr:cNvPr>
        <xdr:cNvSpPr txBox="1">
          <a:spLocks noChangeArrowheads="1"/>
        </xdr:cNvSpPr>
      </xdr:nvSpPr>
      <xdr:spPr bwMode="auto">
        <a:xfrm>
          <a:off x="511423" y="5559754"/>
          <a:ext cx="546213" cy="25044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none" lIns="0" tIns="0" rIns="0" bIns="0" anchor="t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６．２ｋｍ先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旧道分岐</a:t>
          </a:r>
        </a:p>
      </xdr:txBody>
    </xdr:sp>
    <xdr:clientData/>
  </xdr:twoCellAnchor>
  <xdr:oneCellAnchor>
    <xdr:from>
      <xdr:col>1</xdr:col>
      <xdr:colOff>449654</xdr:colOff>
      <xdr:row>34</xdr:row>
      <xdr:rowOff>77581</xdr:rowOff>
    </xdr:from>
    <xdr:ext cx="632430" cy="413511"/>
    <xdr:sp macro="" textlink="">
      <xdr:nvSpPr>
        <xdr:cNvPr id="49" name="Text Box 1328">
          <a:extLst>
            <a:ext uri="{FF2B5EF4-FFF2-40B4-BE49-F238E27FC236}">
              <a16:creationId xmlns:a16="http://schemas.microsoft.com/office/drawing/2014/main" id="{4680CA27-A43C-47F7-938B-3182BF28D8C8}"/>
            </a:ext>
          </a:extLst>
        </xdr:cNvPr>
        <xdr:cNvSpPr txBox="1">
          <a:spLocks noChangeArrowheads="1"/>
        </xdr:cNvSpPr>
      </xdr:nvSpPr>
      <xdr:spPr bwMode="auto">
        <a:xfrm>
          <a:off x="594434" y="5777341"/>
          <a:ext cx="632430" cy="41351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５ｋｍ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先伊咲亭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ﾊﾟﾘﾌﾞﾚｽﾄ</a:t>
          </a:r>
        </a:p>
      </xdr:txBody>
    </xdr:sp>
    <xdr:clientData/>
  </xdr:oneCellAnchor>
  <xdr:twoCellAnchor>
    <xdr:from>
      <xdr:col>12</xdr:col>
      <xdr:colOff>28575</xdr:colOff>
      <xdr:row>36</xdr:row>
      <xdr:rowOff>95250</xdr:rowOff>
    </xdr:from>
    <xdr:to>
      <xdr:col>12</xdr:col>
      <xdr:colOff>419100</xdr:colOff>
      <xdr:row>37</xdr:row>
      <xdr:rowOff>152400</xdr:rowOff>
    </xdr:to>
    <xdr:sp macro="" textlink="">
      <xdr:nvSpPr>
        <xdr:cNvPr id="50" name="Line 628">
          <a:extLst>
            <a:ext uri="{FF2B5EF4-FFF2-40B4-BE49-F238E27FC236}">
              <a16:creationId xmlns:a16="http://schemas.microsoft.com/office/drawing/2014/main" id="{1B5994BF-1E6D-4FFA-9025-19D5F22FB885}"/>
            </a:ext>
          </a:extLst>
        </xdr:cNvPr>
        <xdr:cNvSpPr>
          <a:spLocks noChangeShapeType="1"/>
        </xdr:cNvSpPr>
      </xdr:nvSpPr>
      <xdr:spPr bwMode="auto">
        <a:xfrm flipV="1">
          <a:off x="7633335" y="6130290"/>
          <a:ext cx="390525" cy="2247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25918</xdr:colOff>
      <xdr:row>49</xdr:row>
      <xdr:rowOff>147662</xdr:rowOff>
    </xdr:from>
    <xdr:to>
      <xdr:col>3</xdr:col>
      <xdr:colOff>96969</xdr:colOff>
      <xdr:row>56</xdr:row>
      <xdr:rowOff>149027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D5A1F822-9073-4D22-BF51-1FD299004407}"/>
            </a:ext>
          </a:extLst>
        </xdr:cNvPr>
        <xdr:cNvGrpSpPr/>
      </xdr:nvGrpSpPr>
      <xdr:grpSpPr>
        <a:xfrm>
          <a:off x="1533589" y="8415362"/>
          <a:ext cx="71051" cy="1182465"/>
          <a:chOff x="1673365" y="9630552"/>
          <a:chExt cx="98579" cy="1140369"/>
        </a:xfrm>
      </xdr:grpSpPr>
      <xdr:sp macro="" textlink="">
        <xdr:nvSpPr>
          <xdr:cNvPr id="52" name="Freeform 1415">
            <a:extLst>
              <a:ext uri="{FF2B5EF4-FFF2-40B4-BE49-F238E27FC236}">
                <a16:creationId xmlns:a16="http://schemas.microsoft.com/office/drawing/2014/main" id="{87EC46EE-E2DB-6B80-3123-F12EC6B5C57D}"/>
              </a:ext>
            </a:extLst>
          </xdr:cNvPr>
          <xdr:cNvSpPr>
            <a:spLocks/>
          </xdr:cNvSpPr>
        </xdr:nvSpPr>
        <xdr:spPr bwMode="auto">
          <a:xfrm>
            <a:off x="1673365" y="9630552"/>
            <a:ext cx="96960" cy="1135778"/>
          </a:xfrm>
          <a:custGeom>
            <a:avLst/>
            <a:gdLst>
              <a:gd name="T0" fmla="*/ 2147483647 w 11"/>
              <a:gd name="T1" fmla="*/ 0 h 120"/>
              <a:gd name="T2" fmla="*/ 2147483647 w 11"/>
              <a:gd name="T3" fmla="*/ 2147483647 h 120"/>
              <a:gd name="T4" fmla="*/ 0 w 11"/>
              <a:gd name="T5" fmla="*/ 2147483647 h 12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1" h="120">
                <a:moveTo>
                  <a:pt x="11" y="0"/>
                </a:moveTo>
                <a:lnTo>
                  <a:pt x="11" y="77"/>
                </a:lnTo>
                <a:lnTo>
                  <a:pt x="0" y="12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" name="Freeform 1415">
            <a:extLst>
              <a:ext uri="{FF2B5EF4-FFF2-40B4-BE49-F238E27FC236}">
                <a16:creationId xmlns:a16="http://schemas.microsoft.com/office/drawing/2014/main" id="{0180215F-F8DF-190E-65C8-18FB2640F87B}"/>
              </a:ext>
            </a:extLst>
          </xdr:cNvPr>
          <xdr:cNvSpPr>
            <a:spLocks/>
          </xdr:cNvSpPr>
        </xdr:nvSpPr>
        <xdr:spPr bwMode="auto">
          <a:xfrm>
            <a:off x="1674984" y="9635143"/>
            <a:ext cx="96960" cy="1135778"/>
          </a:xfrm>
          <a:custGeom>
            <a:avLst/>
            <a:gdLst>
              <a:gd name="T0" fmla="*/ 2147483647 w 11"/>
              <a:gd name="T1" fmla="*/ 0 h 120"/>
              <a:gd name="T2" fmla="*/ 2147483647 w 11"/>
              <a:gd name="T3" fmla="*/ 2147483647 h 120"/>
              <a:gd name="T4" fmla="*/ 0 w 11"/>
              <a:gd name="T5" fmla="*/ 2147483647 h 12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1" h="120">
                <a:moveTo>
                  <a:pt x="11" y="0"/>
                </a:moveTo>
                <a:lnTo>
                  <a:pt x="11" y="77"/>
                </a:lnTo>
                <a:lnTo>
                  <a:pt x="0" y="120"/>
                </a:lnTo>
              </a:path>
            </a:pathLst>
          </a:custGeom>
          <a:noFill/>
          <a:ln w="31750" cap="flat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45083</xdr:colOff>
      <xdr:row>53</xdr:row>
      <xdr:rowOff>24282</xdr:rowOff>
    </xdr:from>
    <xdr:to>
      <xdr:col>3</xdr:col>
      <xdr:colOff>197903</xdr:colOff>
      <xdr:row>54</xdr:row>
      <xdr:rowOff>21073</xdr:rowOff>
    </xdr:to>
    <xdr:sp macro="" textlink="">
      <xdr:nvSpPr>
        <xdr:cNvPr id="54" name="AutoShape 71">
          <a:extLst>
            <a:ext uri="{FF2B5EF4-FFF2-40B4-BE49-F238E27FC236}">
              <a16:creationId xmlns:a16="http://schemas.microsoft.com/office/drawing/2014/main" id="{68B1E324-B865-4F0D-87D3-20AFFFCBCC68}"/>
            </a:ext>
          </a:extLst>
        </xdr:cNvPr>
        <xdr:cNvSpPr>
          <a:spLocks noChangeArrowheads="1"/>
        </xdr:cNvSpPr>
      </xdr:nvSpPr>
      <xdr:spPr bwMode="auto">
        <a:xfrm rot="6360387">
          <a:off x="1540417" y="8915008"/>
          <a:ext cx="164431" cy="152820"/>
        </a:xfrm>
        <a:prstGeom prst="triangle">
          <a:avLst>
            <a:gd name="adj" fmla="val 554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651247</xdr:colOff>
      <xdr:row>37</xdr:row>
      <xdr:rowOff>110105</xdr:rowOff>
    </xdr:from>
    <xdr:ext cx="249464" cy="547525"/>
    <xdr:sp macro="" textlink="">
      <xdr:nvSpPr>
        <xdr:cNvPr id="55" name="Text Box 1620">
          <a:extLst>
            <a:ext uri="{FF2B5EF4-FFF2-40B4-BE49-F238E27FC236}">
              <a16:creationId xmlns:a16="http://schemas.microsoft.com/office/drawing/2014/main" id="{A6EBF53A-B703-48A7-9C70-1834A7EFC6C2}"/>
            </a:ext>
          </a:extLst>
        </xdr:cNvPr>
        <xdr:cNvSpPr txBox="1">
          <a:spLocks noChangeArrowheads="1"/>
        </xdr:cNvSpPr>
      </xdr:nvSpPr>
      <xdr:spPr bwMode="auto">
        <a:xfrm>
          <a:off x="3508747" y="6312785"/>
          <a:ext cx="249464" cy="5475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道の駅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くどやま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366981</xdr:colOff>
      <xdr:row>35</xdr:row>
      <xdr:rowOff>112989</xdr:rowOff>
    </xdr:from>
    <xdr:ext cx="246328" cy="45719"/>
    <xdr:sp macro="" textlink="">
      <xdr:nvSpPr>
        <xdr:cNvPr id="56" name="Text Box 1194">
          <a:extLst>
            <a:ext uri="{FF2B5EF4-FFF2-40B4-BE49-F238E27FC236}">
              <a16:creationId xmlns:a16="http://schemas.microsoft.com/office/drawing/2014/main" id="{AF598DB4-3048-4AD1-A313-9F75F745BC11}"/>
            </a:ext>
          </a:extLst>
        </xdr:cNvPr>
        <xdr:cNvSpPr txBox="1">
          <a:spLocks noChangeArrowheads="1"/>
        </xdr:cNvSpPr>
      </xdr:nvSpPr>
      <xdr:spPr bwMode="auto">
        <a:xfrm rot="21143197">
          <a:off x="1868121" y="5980389"/>
          <a:ext cx="246328" cy="457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10800" tIns="108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4</xdr:col>
      <xdr:colOff>94098</xdr:colOff>
      <xdr:row>39</xdr:row>
      <xdr:rowOff>101298</xdr:rowOff>
    </xdr:from>
    <xdr:to>
      <xdr:col>4</xdr:col>
      <xdr:colOff>293703</xdr:colOff>
      <xdr:row>40</xdr:row>
      <xdr:rowOff>144881</xdr:rowOff>
    </xdr:to>
    <xdr:sp macro="" textlink="">
      <xdr:nvSpPr>
        <xdr:cNvPr id="57" name="Line 400">
          <a:extLst>
            <a:ext uri="{FF2B5EF4-FFF2-40B4-BE49-F238E27FC236}">
              <a16:creationId xmlns:a16="http://schemas.microsoft.com/office/drawing/2014/main" id="{51D9D282-BA48-487C-91D5-9295CD825576}"/>
            </a:ext>
          </a:extLst>
        </xdr:cNvPr>
        <xdr:cNvSpPr>
          <a:spLocks noChangeShapeType="1"/>
        </xdr:cNvSpPr>
      </xdr:nvSpPr>
      <xdr:spPr bwMode="auto">
        <a:xfrm>
          <a:off x="2273418" y="6639258"/>
          <a:ext cx="199605" cy="211223"/>
        </a:xfrm>
        <a:custGeom>
          <a:avLst/>
          <a:gdLst>
            <a:gd name="connsiteX0" fmla="*/ 0 w 242694"/>
            <a:gd name="connsiteY0" fmla="*/ 0 h 206868"/>
            <a:gd name="connsiteX1" fmla="*/ 242694 w 242694"/>
            <a:gd name="connsiteY1" fmla="*/ 206868 h 206868"/>
            <a:gd name="connsiteX0" fmla="*/ 0 w 199605"/>
            <a:gd name="connsiteY0" fmla="*/ 0 h 229547"/>
            <a:gd name="connsiteX1" fmla="*/ 199605 w 199605"/>
            <a:gd name="connsiteY1" fmla="*/ 229547 h 229547"/>
            <a:gd name="connsiteX0" fmla="*/ 0 w 199605"/>
            <a:gd name="connsiteY0" fmla="*/ 0 h 229547"/>
            <a:gd name="connsiteX1" fmla="*/ 199605 w 199605"/>
            <a:gd name="connsiteY1" fmla="*/ 229547 h 229547"/>
            <a:gd name="connsiteX0" fmla="*/ 0 w 199605"/>
            <a:gd name="connsiteY0" fmla="*/ 0 h 229547"/>
            <a:gd name="connsiteX1" fmla="*/ 199605 w 199605"/>
            <a:gd name="connsiteY1" fmla="*/ 229547 h 229547"/>
            <a:gd name="connsiteX0" fmla="*/ 0 w 199605"/>
            <a:gd name="connsiteY0" fmla="*/ 0 h 229547"/>
            <a:gd name="connsiteX1" fmla="*/ 199605 w 199605"/>
            <a:gd name="connsiteY1" fmla="*/ 229547 h 229547"/>
            <a:gd name="connsiteX0" fmla="*/ 0 w 199605"/>
            <a:gd name="connsiteY0" fmla="*/ 0 h 215940"/>
            <a:gd name="connsiteX1" fmla="*/ 199605 w 199605"/>
            <a:gd name="connsiteY1" fmla="*/ 215940 h 215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99605" h="215940">
              <a:moveTo>
                <a:pt x="0" y="0"/>
              </a:moveTo>
              <a:cubicBezTo>
                <a:pt x="85434" y="32670"/>
                <a:pt x="89226" y="-18569"/>
                <a:pt x="199605" y="21594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172358</xdr:colOff>
      <xdr:row>33</xdr:row>
      <xdr:rowOff>22973</xdr:rowOff>
    </xdr:from>
    <xdr:to>
      <xdr:col>3</xdr:col>
      <xdr:colOff>632765</xdr:colOff>
      <xdr:row>39</xdr:row>
      <xdr:rowOff>1</xdr:rowOff>
    </xdr:to>
    <xdr:sp macro="" textlink="">
      <xdr:nvSpPr>
        <xdr:cNvPr id="58" name="Line 400">
          <a:extLst>
            <a:ext uri="{FF2B5EF4-FFF2-40B4-BE49-F238E27FC236}">
              <a16:creationId xmlns:a16="http://schemas.microsoft.com/office/drawing/2014/main" id="{480A454F-65A6-43BB-B8BC-3E0B939A94EA}"/>
            </a:ext>
          </a:extLst>
        </xdr:cNvPr>
        <xdr:cNvSpPr>
          <a:spLocks noChangeShapeType="1"/>
        </xdr:cNvSpPr>
      </xdr:nvSpPr>
      <xdr:spPr bwMode="auto">
        <a:xfrm flipH="1">
          <a:off x="1673498" y="5555093"/>
          <a:ext cx="460407" cy="982868"/>
        </a:xfrm>
        <a:custGeom>
          <a:avLst/>
          <a:gdLst>
            <a:gd name="connsiteX0" fmla="*/ 0 w 564728"/>
            <a:gd name="connsiteY0" fmla="*/ 0 h 879635"/>
            <a:gd name="connsiteX1" fmla="*/ 564728 w 564728"/>
            <a:gd name="connsiteY1" fmla="*/ 879635 h 879635"/>
            <a:gd name="connsiteX0" fmla="*/ 0 w 460407"/>
            <a:gd name="connsiteY0" fmla="*/ 0 h 1011171"/>
            <a:gd name="connsiteX1" fmla="*/ 460407 w 460407"/>
            <a:gd name="connsiteY1" fmla="*/ 1011171 h 1011171"/>
            <a:gd name="connsiteX0" fmla="*/ 0 w 460407"/>
            <a:gd name="connsiteY0" fmla="*/ 0 h 1011171"/>
            <a:gd name="connsiteX1" fmla="*/ 460407 w 460407"/>
            <a:gd name="connsiteY1" fmla="*/ 1011171 h 1011171"/>
            <a:gd name="connsiteX0" fmla="*/ 0 w 460407"/>
            <a:gd name="connsiteY0" fmla="*/ 0 h 1011171"/>
            <a:gd name="connsiteX1" fmla="*/ 460407 w 460407"/>
            <a:gd name="connsiteY1" fmla="*/ 1011171 h 1011171"/>
            <a:gd name="connsiteX0" fmla="*/ 0 w 460407"/>
            <a:gd name="connsiteY0" fmla="*/ 0 h 1011171"/>
            <a:gd name="connsiteX1" fmla="*/ 460407 w 460407"/>
            <a:gd name="connsiteY1" fmla="*/ 1011171 h 101117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460407" h="1011171">
              <a:moveTo>
                <a:pt x="0" y="0"/>
              </a:moveTo>
              <a:cubicBezTo>
                <a:pt x="249475" y="361248"/>
                <a:pt x="244949" y="631781"/>
                <a:pt x="460407" y="1011171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84691</xdr:colOff>
      <xdr:row>33</xdr:row>
      <xdr:rowOff>47720</xdr:rowOff>
    </xdr:from>
    <xdr:to>
      <xdr:col>4</xdr:col>
      <xdr:colOff>319538</xdr:colOff>
      <xdr:row>40</xdr:row>
      <xdr:rowOff>130976</xdr:rowOff>
    </xdr:to>
    <xdr:sp macro="" textlink="">
      <xdr:nvSpPr>
        <xdr:cNvPr id="59" name="Freeform 403">
          <a:extLst>
            <a:ext uri="{FF2B5EF4-FFF2-40B4-BE49-F238E27FC236}">
              <a16:creationId xmlns:a16="http://schemas.microsoft.com/office/drawing/2014/main" id="{571F9B9A-7FA9-42D9-8334-F14942960416}"/>
            </a:ext>
          </a:extLst>
        </xdr:cNvPr>
        <xdr:cNvSpPr>
          <a:spLocks/>
        </xdr:cNvSpPr>
      </xdr:nvSpPr>
      <xdr:spPr bwMode="auto">
        <a:xfrm flipH="1">
          <a:off x="2264011" y="5579840"/>
          <a:ext cx="234847" cy="1256736"/>
        </a:xfrm>
        <a:custGeom>
          <a:avLst/>
          <a:gdLst>
            <a:gd name="T0" fmla="*/ 0 w 38"/>
            <a:gd name="T1" fmla="*/ 2147483647 h 65"/>
            <a:gd name="T2" fmla="*/ 0 w 38"/>
            <a:gd name="T3" fmla="*/ 2147483647 h 65"/>
            <a:gd name="T4" fmla="*/ 2147483647 w 38"/>
            <a:gd name="T5" fmla="*/ 0 h 65"/>
            <a:gd name="T6" fmla="*/ 0 60000 65536"/>
            <a:gd name="T7" fmla="*/ 0 60000 65536"/>
            <a:gd name="T8" fmla="*/ 0 60000 65536"/>
            <a:gd name="connsiteX0" fmla="*/ 6317 w 6891"/>
            <a:gd name="connsiteY0" fmla="*/ 11301 h 11301"/>
            <a:gd name="connsiteX1" fmla="*/ 6317 w 6891"/>
            <a:gd name="connsiteY1" fmla="*/ 6070 h 11301"/>
            <a:gd name="connsiteX2" fmla="*/ 574 w 6891"/>
            <a:gd name="connsiteY2" fmla="*/ 0 h 11301"/>
            <a:gd name="connsiteX0" fmla="*/ 8334 w 9845"/>
            <a:gd name="connsiteY0" fmla="*/ 10000 h 10000"/>
            <a:gd name="connsiteX1" fmla="*/ 8334 w 9845"/>
            <a:gd name="connsiteY1" fmla="*/ 5371 h 10000"/>
            <a:gd name="connsiteX2" fmla="*/ 0 w 9845"/>
            <a:gd name="connsiteY2" fmla="*/ 0 h 10000"/>
            <a:gd name="connsiteX0" fmla="*/ 8465 w 10000"/>
            <a:gd name="connsiteY0" fmla="*/ 10000 h 10000"/>
            <a:gd name="connsiteX1" fmla="*/ 8465 w 10000"/>
            <a:gd name="connsiteY1" fmla="*/ 5371 h 10000"/>
            <a:gd name="connsiteX2" fmla="*/ 0 w 10000"/>
            <a:gd name="connsiteY2" fmla="*/ 0 h 10000"/>
            <a:gd name="connsiteX0" fmla="*/ 12653 w 12653"/>
            <a:gd name="connsiteY0" fmla="*/ 13469 h 13469"/>
            <a:gd name="connsiteX1" fmla="*/ 8465 w 12653"/>
            <a:gd name="connsiteY1" fmla="*/ 5371 h 13469"/>
            <a:gd name="connsiteX2" fmla="*/ 0 w 12653"/>
            <a:gd name="connsiteY2" fmla="*/ 0 h 13469"/>
            <a:gd name="connsiteX0" fmla="*/ 12653 w 12653"/>
            <a:gd name="connsiteY0" fmla="*/ 13469 h 13469"/>
            <a:gd name="connsiteX1" fmla="*/ 8465 w 12653"/>
            <a:gd name="connsiteY1" fmla="*/ 5371 h 13469"/>
            <a:gd name="connsiteX2" fmla="*/ 0 w 12653"/>
            <a:gd name="connsiteY2" fmla="*/ 0 h 13469"/>
            <a:gd name="connsiteX0" fmla="*/ 12653 w 12661"/>
            <a:gd name="connsiteY0" fmla="*/ 13469 h 13469"/>
            <a:gd name="connsiteX1" fmla="*/ 8465 w 12661"/>
            <a:gd name="connsiteY1" fmla="*/ 5371 h 13469"/>
            <a:gd name="connsiteX2" fmla="*/ 0 w 12661"/>
            <a:gd name="connsiteY2" fmla="*/ 0 h 13469"/>
            <a:gd name="connsiteX0" fmla="*/ 12653 w 12660"/>
            <a:gd name="connsiteY0" fmla="*/ 13469 h 13469"/>
            <a:gd name="connsiteX1" fmla="*/ 8060 w 12660"/>
            <a:gd name="connsiteY1" fmla="*/ 5908 h 13469"/>
            <a:gd name="connsiteX2" fmla="*/ 0 w 12660"/>
            <a:gd name="connsiteY2" fmla="*/ 0 h 13469"/>
            <a:gd name="connsiteX0" fmla="*/ 13901 w 13908"/>
            <a:gd name="connsiteY0" fmla="*/ 13044 h 13044"/>
            <a:gd name="connsiteX1" fmla="*/ 9308 w 13908"/>
            <a:gd name="connsiteY1" fmla="*/ 5483 h 13044"/>
            <a:gd name="connsiteX2" fmla="*/ 0 w 13908"/>
            <a:gd name="connsiteY2" fmla="*/ 0 h 13044"/>
            <a:gd name="connsiteX0" fmla="*/ 13901 w 13908"/>
            <a:gd name="connsiteY0" fmla="*/ 13044 h 13044"/>
            <a:gd name="connsiteX1" fmla="*/ 9308 w 13908"/>
            <a:gd name="connsiteY1" fmla="*/ 5483 h 13044"/>
            <a:gd name="connsiteX2" fmla="*/ 0 w 13908"/>
            <a:gd name="connsiteY2" fmla="*/ 0 h 13044"/>
            <a:gd name="connsiteX0" fmla="*/ 13901 w 13908"/>
            <a:gd name="connsiteY0" fmla="*/ 13044 h 13044"/>
            <a:gd name="connsiteX1" fmla="*/ 8528 w 13908"/>
            <a:gd name="connsiteY1" fmla="*/ 2766 h 13044"/>
            <a:gd name="connsiteX2" fmla="*/ 0 w 13908"/>
            <a:gd name="connsiteY2" fmla="*/ 0 h 13044"/>
            <a:gd name="connsiteX0" fmla="*/ 13901 w 13908"/>
            <a:gd name="connsiteY0" fmla="*/ 13044 h 13044"/>
            <a:gd name="connsiteX1" fmla="*/ 8528 w 13908"/>
            <a:gd name="connsiteY1" fmla="*/ 2766 h 13044"/>
            <a:gd name="connsiteX2" fmla="*/ 0 w 13908"/>
            <a:gd name="connsiteY2" fmla="*/ 0 h 13044"/>
            <a:gd name="connsiteX0" fmla="*/ 13901 w 13901"/>
            <a:gd name="connsiteY0" fmla="*/ 13044 h 13044"/>
            <a:gd name="connsiteX1" fmla="*/ 7958 w 13901"/>
            <a:gd name="connsiteY1" fmla="*/ 6074 h 13044"/>
            <a:gd name="connsiteX2" fmla="*/ 8528 w 13901"/>
            <a:gd name="connsiteY2" fmla="*/ 2766 h 13044"/>
            <a:gd name="connsiteX3" fmla="*/ 0 w 13901"/>
            <a:gd name="connsiteY3" fmla="*/ 0 h 13044"/>
            <a:gd name="connsiteX0" fmla="*/ 13901 w 13901"/>
            <a:gd name="connsiteY0" fmla="*/ 13044 h 13044"/>
            <a:gd name="connsiteX1" fmla="*/ 7958 w 13901"/>
            <a:gd name="connsiteY1" fmla="*/ 6074 h 13044"/>
            <a:gd name="connsiteX2" fmla="*/ 9464 w 13901"/>
            <a:gd name="connsiteY2" fmla="*/ 2601 h 13044"/>
            <a:gd name="connsiteX3" fmla="*/ 0 w 13901"/>
            <a:gd name="connsiteY3" fmla="*/ 0 h 13044"/>
            <a:gd name="connsiteX0" fmla="*/ 13901 w 13901"/>
            <a:gd name="connsiteY0" fmla="*/ 13044 h 13044"/>
            <a:gd name="connsiteX1" fmla="*/ 7958 w 13901"/>
            <a:gd name="connsiteY1" fmla="*/ 6074 h 13044"/>
            <a:gd name="connsiteX2" fmla="*/ 9464 w 13901"/>
            <a:gd name="connsiteY2" fmla="*/ 2601 h 13044"/>
            <a:gd name="connsiteX3" fmla="*/ 0 w 13901"/>
            <a:gd name="connsiteY3" fmla="*/ 0 h 13044"/>
            <a:gd name="connsiteX0" fmla="*/ 14213 w 14213"/>
            <a:gd name="connsiteY0" fmla="*/ 12949 h 12949"/>
            <a:gd name="connsiteX1" fmla="*/ 8270 w 14213"/>
            <a:gd name="connsiteY1" fmla="*/ 5979 h 12949"/>
            <a:gd name="connsiteX2" fmla="*/ 9776 w 14213"/>
            <a:gd name="connsiteY2" fmla="*/ 2506 h 12949"/>
            <a:gd name="connsiteX3" fmla="*/ 0 w 14213"/>
            <a:gd name="connsiteY3" fmla="*/ 0 h 12949"/>
            <a:gd name="connsiteX0" fmla="*/ 14213 w 14213"/>
            <a:gd name="connsiteY0" fmla="*/ 12949 h 12949"/>
            <a:gd name="connsiteX1" fmla="*/ 8270 w 14213"/>
            <a:gd name="connsiteY1" fmla="*/ 5979 h 12949"/>
            <a:gd name="connsiteX2" fmla="*/ 9776 w 14213"/>
            <a:gd name="connsiteY2" fmla="*/ 2506 h 12949"/>
            <a:gd name="connsiteX3" fmla="*/ 0 w 14213"/>
            <a:gd name="connsiteY3" fmla="*/ 0 h 12949"/>
            <a:gd name="connsiteX0" fmla="*/ 14213 w 14213"/>
            <a:gd name="connsiteY0" fmla="*/ 12949 h 12949"/>
            <a:gd name="connsiteX1" fmla="*/ 8270 w 14213"/>
            <a:gd name="connsiteY1" fmla="*/ 5979 h 12949"/>
            <a:gd name="connsiteX2" fmla="*/ 9776 w 14213"/>
            <a:gd name="connsiteY2" fmla="*/ 2506 h 12949"/>
            <a:gd name="connsiteX3" fmla="*/ 0 w 14213"/>
            <a:gd name="connsiteY3" fmla="*/ 0 h 12949"/>
            <a:gd name="connsiteX0" fmla="*/ 14213 w 14213"/>
            <a:gd name="connsiteY0" fmla="*/ 12949 h 12949"/>
            <a:gd name="connsiteX1" fmla="*/ 8270 w 14213"/>
            <a:gd name="connsiteY1" fmla="*/ 5979 h 12949"/>
            <a:gd name="connsiteX2" fmla="*/ 10712 w 14213"/>
            <a:gd name="connsiteY2" fmla="*/ 2081 h 12949"/>
            <a:gd name="connsiteX3" fmla="*/ 0 w 14213"/>
            <a:gd name="connsiteY3" fmla="*/ 0 h 12949"/>
            <a:gd name="connsiteX0" fmla="*/ 14213 w 14213"/>
            <a:gd name="connsiteY0" fmla="*/ 12949 h 12949"/>
            <a:gd name="connsiteX1" fmla="*/ 8079 w 14213"/>
            <a:gd name="connsiteY1" fmla="*/ 8781 h 12949"/>
            <a:gd name="connsiteX2" fmla="*/ 8270 w 14213"/>
            <a:gd name="connsiteY2" fmla="*/ 5979 h 12949"/>
            <a:gd name="connsiteX3" fmla="*/ 10712 w 14213"/>
            <a:gd name="connsiteY3" fmla="*/ 2081 h 12949"/>
            <a:gd name="connsiteX4" fmla="*/ 0 w 14213"/>
            <a:gd name="connsiteY4" fmla="*/ 0 h 12949"/>
            <a:gd name="connsiteX0" fmla="*/ 14213 w 14213"/>
            <a:gd name="connsiteY0" fmla="*/ 12949 h 12949"/>
            <a:gd name="connsiteX1" fmla="*/ 8079 w 14213"/>
            <a:gd name="connsiteY1" fmla="*/ 8781 h 12949"/>
            <a:gd name="connsiteX2" fmla="*/ 8270 w 14213"/>
            <a:gd name="connsiteY2" fmla="*/ 5979 h 12949"/>
            <a:gd name="connsiteX3" fmla="*/ 10712 w 14213"/>
            <a:gd name="connsiteY3" fmla="*/ 2081 h 12949"/>
            <a:gd name="connsiteX4" fmla="*/ 0 w 14213"/>
            <a:gd name="connsiteY4" fmla="*/ 0 h 12949"/>
            <a:gd name="connsiteX0" fmla="*/ 16018 w 16018"/>
            <a:gd name="connsiteY0" fmla="*/ 13264 h 13264"/>
            <a:gd name="connsiteX1" fmla="*/ 9884 w 16018"/>
            <a:gd name="connsiteY1" fmla="*/ 9096 h 13264"/>
            <a:gd name="connsiteX2" fmla="*/ 10075 w 16018"/>
            <a:gd name="connsiteY2" fmla="*/ 6294 h 13264"/>
            <a:gd name="connsiteX3" fmla="*/ 12517 w 16018"/>
            <a:gd name="connsiteY3" fmla="*/ 2396 h 13264"/>
            <a:gd name="connsiteX4" fmla="*/ 0 w 16018"/>
            <a:gd name="connsiteY4" fmla="*/ 0 h 132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018" h="13264">
              <a:moveTo>
                <a:pt x="16018" y="13264"/>
              </a:moveTo>
              <a:cubicBezTo>
                <a:pt x="15047" y="12398"/>
                <a:pt x="17216" y="11937"/>
                <a:pt x="9884" y="9096"/>
              </a:cubicBezTo>
              <a:cubicBezTo>
                <a:pt x="8894" y="7934"/>
                <a:pt x="9688" y="7240"/>
                <a:pt x="10075" y="6294"/>
              </a:cubicBezTo>
              <a:cubicBezTo>
                <a:pt x="10116" y="4628"/>
                <a:pt x="13999" y="3334"/>
                <a:pt x="12517" y="2396"/>
              </a:cubicBezTo>
              <a:cubicBezTo>
                <a:pt x="9784" y="1557"/>
                <a:pt x="7742" y="1385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105026</xdr:colOff>
      <xdr:row>27</xdr:row>
      <xdr:rowOff>41686</xdr:rowOff>
    </xdr:from>
    <xdr:ext cx="387804" cy="129268"/>
    <xdr:sp macro="" textlink="">
      <xdr:nvSpPr>
        <xdr:cNvPr id="60" name="Text Box 877">
          <a:extLst>
            <a:ext uri="{FF2B5EF4-FFF2-40B4-BE49-F238E27FC236}">
              <a16:creationId xmlns:a16="http://schemas.microsoft.com/office/drawing/2014/main" id="{32B3D8DC-DEA4-4A67-ACAC-F89459D3AF7F}"/>
            </a:ext>
          </a:extLst>
        </xdr:cNvPr>
        <xdr:cNvSpPr txBox="1">
          <a:spLocks noChangeArrowheads="1"/>
        </xdr:cNvSpPr>
      </xdr:nvSpPr>
      <xdr:spPr bwMode="auto">
        <a:xfrm>
          <a:off x="9744326" y="4567966"/>
          <a:ext cx="387804" cy="129268"/>
        </a:xfrm>
        <a:prstGeom prst="rect">
          <a:avLst/>
        </a:prstGeom>
        <a:solidFill>
          <a:schemeClr val="bg1">
            <a:alpha val="71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慈尊院</a:t>
          </a:r>
        </a:p>
      </xdr:txBody>
    </xdr:sp>
    <xdr:clientData/>
  </xdr:oneCellAnchor>
  <xdr:twoCellAnchor>
    <xdr:from>
      <xdr:col>9</xdr:col>
      <xdr:colOff>365078</xdr:colOff>
      <xdr:row>50</xdr:row>
      <xdr:rowOff>21672</xdr:rowOff>
    </xdr:from>
    <xdr:to>
      <xdr:col>9</xdr:col>
      <xdr:colOff>441278</xdr:colOff>
      <xdr:row>56</xdr:row>
      <xdr:rowOff>160268</xdr:rowOff>
    </xdr:to>
    <xdr:grpSp>
      <xdr:nvGrpSpPr>
        <xdr:cNvPr id="61" name="Group 1027">
          <a:extLst>
            <a:ext uri="{FF2B5EF4-FFF2-40B4-BE49-F238E27FC236}">
              <a16:creationId xmlns:a16="http://schemas.microsoft.com/office/drawing/2014/main" id="{7D5959EF-03BB-4C04-A87A-0C01D2D2BE02}"/>
            </a:ext>
          </a:extLst>
        </xdr:cNvPr>
        <xdr:cNvGrpSpPr>
          <a:grpSpLocks/>
        </xdr:cNvGrpSpPr>
      </xdr:nvGrpSpPr>
      <xdr:grpSpPr bwMode="auto">
        <a:xfrm rot="5400000">
          <a:off x="5417508" y="8995485"/>
          <a:ext cx="1150967" cy="76200"/>
          <a:chOff x="347" y="977"/>
          <a:chExt cx="129" cy="8"/>
        </a:xfrm>
      </xdr:grpSpPr>
      <xdr:sp macro="" textlink="">
        <xdr:nvSpPr>
          <xdr:cNvPr id="62" name="Line 431">
            <a:extLst>
              <a:ext uri="{FF2B5EF4-FFF2-40B4-BE49-F238E27FC236}">
                <a16:creationId xmlns:a16="http://schemas.microsoft.com/office/drawing/2014/main" id="{CDA11A5C-BE01-2BC5-EB45-2FD6023A784D}"/>
              </a:ext>
            </a:extLst>
          </xdr:cNvPr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" name="Line 432">
            <a:extLst>
              <a:ext uri="{FF2B5EF4-FFF2-40B4-BE49-F238E27FC236}">
                <a16:creationId xmlns:a16="http://schemas.microsoft.com/office/drawing/2014/main" id="{56B90CBF-8E22-B297-2BAB-DA093445A39A}"/>
              </a:ext>
            </a:extLst>
          </xdr:cNvPr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4" name="Line 433">
            <a:extLst>
              <a:ext uri="{FF2B5EF4-FFF2-40B4-BE49-F238E27FC236}">
                <a16:creationId xmlns:a16="http://schemas.microsoft.com/office/drawing/2014/main" id="{C423268E-274F-2DE1-1DDB-2E3EF056A019}"/>
              </a:ext>
            </a:extLst>
          </xdr:cNvPr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" name="Line 434">
            <a:extLst>
              <a:ext uri="{FF2B5EF4-FFF2-40B4-BE49-F238E27FC236}">
                <a16:creationId xmlns:a16="http://schemas.microsoft.com/office/drawing/2014/main" id="{D2CDAA4E-2815-4F49-526A-A6285BE3D794}"/>
              </a:ext>
            </a:extLst>
          </xdr:cNvPr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6" name="Line 435">
            <a:extLst>
              <a:ext uri="{FF2B5EF4-FFF2-40B4-BE49-F238E27FC236}">
                <a16:creationId xmlns:a16="http://schemas.microsoft.com/office/drawing/2014/main" id="{39256EB5-3A7A-77B0-0D30-3EC521DECC68}"/>
              </a:ext>
            </a:extLst>
          </xdr:cNvPr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" name="Line 436">
            <a:extLst>
              <a:ext uri="{FF2B5EF4-FFF2-40B4-BE49-F238E27FC236}">
                <a16:creationId xmlns:a16="http://schemas.microsoft.com/office/drawing/2014/main" id="{64A9F5F1-DA3F-E61F-D166-DC164CA04417}"/>
              </a:ext>
            </a:extLst>
          </xdr:cNvPr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" name="Line 437">
            <a:extLst>
              <a:ext uri="{FF2B5EF4-FFF2-40B4-BE49-F238E27FC236}">
                <a16:creationId xmlns:a16="http://schemas.microsoft.com/office/drawing/2014/main" id="{44B7F466-7939-F2FE-283A-B30FF28B5425}"/>
              </a:ext>
            </a:extLst>
          </xdr:cNvPr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9" name="Line 438">
            <a:extLst>
              <a:ext uri="{FF2B5EF4-FFF2-40B4-BE49-F238E27FC236}">
                <a16:creationId xmlns:a16="http://schemas.microsoft.com/office/drawing/2014/main" id="{3E8C8330-9C0E-EA37-FB28-097E5A1EC2B3}"/>
              </a:ext>
            </a:extLst>
          </xdr:cNvPr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0" name="Line 439">
            <a:extLst>
              <a:ext uri="{FF2B5EF4-FFF2-40B4-BE49-F238E27FC236}">
                <a16:creationId xmlns:a16="http://schemas.microsoft.com/office/drawing/2014/main" id="{E433B87F-0EEE-5AE0-B0CE-FA5E6F23B1A0}"/>
              </a:ext>
            </a:extLst>
          </xdr:cNvPr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1" name="Line 440">
            <a:extLst>
              <a:ext uri="{FF2B5EF4-FFF2-40B4-BE49-F238E27FC236}">
                <a16:creationId xmlns:a16="http://schemas.microsoft.com/office/drawing/2014/main" id="{95E16FDF-B362-98D2-49EA-EA7F307B5439}"/>
              </a:ext>
            </a:extLst>
          </xdr:cNvPr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2" name="Line 441">
            <a:extLst>
              <a:ext uri="{FF2B5EF4-FFF2-40B4-BE49-F238E27FC236}">
                <a16:creationId xmlns:a16="http://schemas.microsoft.com/office/drawing/2014/main" id="{5187FA9F-D3FA-DEB9-AE17-67194624DB8F}"/>
              </a:ext>
            </a:extLst>
          </xdr:cNvPr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" name="Line 442">
            <a:extLst>
              <a:ext uri="{FF2B5EF4-FFF2-40B4-BE49-F238E27FC236}">
                <a16:creationId xmlns:a16="http://schemas.microsoft.com/office/drawing/2014/main" id="{6EF44FF8-F2A2-15C4-BC17-2F45C4D66618}"/>
              </a:ext>
            </a:extLst>
          </xdr:cNvPr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" name="Line 443">
            <a:extLst>
              <a:ext uri="{FF2B5EF4-FFF2-40B4-BE49-F238E27FC236}">
                <a16:creationId xmlns:a16="http://schemas.microsoft.com/office/drawing/2014/main" id="{41B205A7-49B1-07C0-8281-3D634ED3AB6A}"/>
              </a:ext>
            </a:extLst>
          </xdr:cNvPr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5" name="Line 444">
            <a:extLst>
              <a:ext uri="{FF2B5EF4-FFF2-40B4-BE49-F238E27FC236}">
                <a16:creationId xmlns:a16="http://schemas.microsoft.com/office/drawing/2014/main" id="{1281F31D-91D2-BD98-1C50-A33A82D57E3A}"/>
              </a:ext>
            </a:extLst>
          </xdr:cNvPr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6" name="Line 445">
            <a:extLst>
              <a:ext uri="{FF2B5EF4-FFF2-40B4-BE49-F238E27FC236}">
                <a16:creationId xmlns:a16="http://schemas.microsoft.com/office/drawing/2014/main" id="{E77A9323-AB90-98FD-CB6A-328E34218E53}"/>
              </a:ext>
            </a:extLst>
          </xdr:cNvPr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7" name="Line 446">
            <a:extLst>
              <a:ext uri="{FF2B5EF4-FFF2-40B4-BE49-F238E27FC236}">
                <a16:creationId xmlns:a16="http://schemas.microsoft.com/office/drawing/2014/main" id="{D082B43F-C6CA-2DC0-DFA5-9F7232F4B765}"/>
              </a:ext>
            </a:extLst>
          </xdr:cNvPr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11</xdr:col>
      <xdr:colOff>25073</xdr:colOff>
      <xdr:row>45</xdr:row>
      <xdr:rowOff>82378</xdr:rowOff>
    </xdr:from>
    <xdr:to>
      <xdr:col>12</xdr:col>
      <xdr:colOff>596278</xdr:colOff>
      <xdr:row>45</xdr:row>
      <xdr:rowOff>161195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32C9BF7D-85A1-4BEC-8C0F-E05730BBB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5400000">
          <a:off x="7536937" y="7040894"/>
          <a:ext cx="78817" cy="1249385"/>
        </a:xfrm>
        <a:prstGeom prst="rect">
          <a:avLst/>
        </a:prstGeom>
      </xdr:spPr>
    </xdr:pic>
    <xdr:clientData/>
  </xdr:twoCellAnchor>
  <xdr:oneCellAnchor>
    <xdr:from>
      <xdr:col>5</xdr:col>
      <xdr:colOff>18144</xdr:colOff>
      <xdr:row>50</xdr:row>
      <xdr:rowOff>161209</xdr:rowOff>
    </xdr:from>
    <xdr:ext cx="405423" cy="127000"/>
    <xdr:sp macro="" textlink="">
      <xdr:nvSpPr>
        <xdr:cNvPr id="79" name="Text Box 1194">
          <a:extLst>
            <a:ext uri="{FF2B5EF4-FFF2-40B4-BE49-F238E27FC236}">
              <a16:creationId xmlns:a16="http://schemas.microsoft.com/office/drawing/2014/main" id="{B9330E6B-BFB3-4D1B-BF07-D03B9ED9A001}"/>
            </a:ext>
          </a:extLst>
        </xdr:cNvPr>
        <xdr:cNvSpPr txBox="1">
          <a:spLocks noChangeArrowheads="1"/>
        </xdr:cNvSpPr>
      </xdr:nvSpPr>
      <xdr:spPr bwMode="auto">
        <a:xfrm>
          <a:off x="2875644" y="8543209"/>
          <a:ext cx="405423" cy="1270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1.8+2.9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13</xdr:col>
      <xdr:colOff>597478</xdr:colOff>
      <xdr:row>2</xdr:row>
      <xdr:rowOff>49069</xdr:rowOff>
    </xdr:from>
    <xdr:to>
      <xdr:col>14</xdr:col>
      <xdr:colOff>25598</xdr:colOff>
      <xdr:row>3</xdr:row>
      <xdr:rowOff>31441</xdr:rowOff>
    </xdr:to>
    <xdr:pic>
      <xdr:nvPicPr>
        <xdr:cNvPr id="80" name="図 79">
          <a:extLst>
            <a:ext uri="{FF2B5EF4-FFF2-40B4-BE49-F238E27FC236}">
              <a16:creationId xmlns:a16="http://schemas.microsoft.com/office/drawing/2014/main" id="{105614E0-F6FF-45C4-A160-680D0B0A2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880418" y="384349"/>
          <a:ext cx="106300" cy="150012"/>
        </a:xfrm>
        <a:prstGeom prst="rect">
          <a:avLst/>
        </a:prstGeom>
      </xdr:spPr>
    </xdr:pic>
    <xdr:clientData/>
  </xdr:twoCellAnchor>
  <xdr:oneCellAnchor>
    <xdr:from>
      <xdr:col>9</xdr:col>
      <xdr:colOff>497335</xdr:colOff>
      <xdr:row>25</xdr:row>
      <xdr:rowOff>71656</xdr:rowOff>
    </xdr:from>
    <xdr:ext cx="140572" cy="300876"/>
    <xdr:sp macro="" textlink="">
      <xdr:nvSpPr>
        <xdr:cNvPr id="81" name="Text Box 1144">
          <a:extLst>
            <a:ext uri="{FF2B5EF4-FFF2-40B4-BE49-F238E27FC236}">
              <a16:creationId xmlns:a16="http://schemas.microsoft.com/office/drawing/2014/main" id="{E5314AC3-CF14-4337-8E80-20CEB6B4B025}"/>
            </a:ext>
          </a:extLst>
        </xdr:cNvPr>
        <xdr:cNvSpPr txBox="1">
          <a:spLocks noChangeArrowheads="1"/>
        </xdr:cNvSpPr>
      </xdr:nvSpPr>
      <xdr:spPr bwMode="auto">
        <a:xfrm>
          <a:off x="6067555" y="4262656"/>
          <a:ext cx="140572" cy="3008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3</xdr:col>
      <xdr:colOff>41533</xdr:colOff>
      <xdr:row>26</xdr:row>
      <xdr:rowOff>161925</xdr:rowOff>
    </xdr:from>
    <xdr:ext cx="333117" cy="101600"/>
    <xdr:sp macro="" textlink="">
      <xdr:nvSpPr>
        <xdr:cNvPr id="82" name="Text Box 1194">
          <a:extLst>
            <a:ext uri="{FF2B5EF4-FFF2-40B4-BE49-F238E27FC236}">
              <a16:creationId xmlns:a16="http://schemas.microsoft.com/office/drawing/2014/main" id="{DC4ECF05-240B-46CC-9244-F9D2F3E41B66}"/>
            </a:ext>
          </a:extLst>
        </xdr:cNvPr>
        <xdr:cNvSpPr txBox="1">
          <a:spLocks noChangeArrowheads="1"/>
        </xdr:cNvSpPr>
      </xdr:nvSpPr>
      <xdr:spPr bwMode="auto">
        <a:xfrm>
          <a:off x="1542673" y="4520565"/>
          <a:ext cx="333117" cy="1016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0.3+0.8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4</xdr:col>
      <xdr:colOff>38769</xdr:colOff>
      <xdr:row>18</xdr:row>
      <xdr:rowOff>18190</xdr:rowOff>
    </xdr:from>
    <xdr:to>
      <xdr:col>4</xdr:col>
      <xdr:colOff>78821</xdr:colOff>
      <xdr:row>24</xdr:row>
      <xdr:rowOff>137515</xdr:rowOff>
    </xdr:to>
    <xdr:pic>
      <xdr:nvPicPr>
        <xdr:cNvPr id="83" name="図 82">
          <a:extLst>
            <a:ext uri="{FF2B5EF4-FFF2-40B4-BE49-F238E27FC236}">
              <a16:creationId xmlns:a16="http://schemas.microsoft.com/office/drawing/2014/main" id="{7372297E-89FE-4A3D-8E2B-C8B8EF00A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18089" y="3035710"/>
          <a:ext cx="40052" cy="1125165"/>
        </a:xfrm>
        <a:prstGeom prst="rect">
          <a:avLst/>
        </a:prstGeom>
      </xdr:spPr>
    </xdr:pic>
    <xdr:clientData/>
  </xdr:twoCellAnchor>
  <xdr:oneCellAnchor>
    <xdr:from>
      <xdr:col>9</xdr:col>
      <xdr:colOff>15164</xdr:colOff>
      <xdr:row>18</xdr:row>
      <xdr:rowOff>158750</xdr:rowOff>
    </xdr:from>
    <xdr:ext cx="330911" cy="88012"/>
    <xdr:sp macro="" textlink="">
      <xdr:nvSpPr>
        <xdr:cNvPr id="84" name="Text Box 1194">
          <a:extLst>
            <a:ext uri="{FF2B5EF4-FFF2-40B4-BE49-F238E27FC236}">
              <a16:creationId xmlns:a16="http://schemas.microsoft.com/office/drawing/2014/main" id="{F9D9D769-9CAD-4B89-B92E-5AE4C3CD26E6}"/>
            </a:ext>
          </a:extLst>
        </xdr:cNvPr>
        <xdr:cNvSpPr txBox="1">
          <a:spLocks noChangeArrowheads="1"/>
        </xdr:cNvSpPr>
      </xdr:nvSpPr>
      <xdr:spPr bwMode="auto">
        <a:xfrm>
          <a:off x="5585384" y="3176270"/>
          <a:ext cx="330911" cy="8801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1.8+0.2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142874</xdr:colOff>
      <xdr:row>18</xdr:row>
      <xdr:rowOff>155575</xdr:rowOff>
    </xdr:from>
    <xdr:ext cx="352426" cy="103887"/>
    <xdr:sp macro="" textlink="">
      <xdr:nvSpPr>
        <xdr:cNvPr id="85" name="Text Box 1194">
          <a:extLst>
            <a:ext uri="{FF2B5EF4-FFF2-40B4-BE49-F238E27FC236}">
              <a16:creationId xmlns:a16="http://schemas.microsoft.com/office/drawing/2014/main" id="{D239D5EC-FC08-41DC-A44B-C1F41E0230DE}"/>
            </a:ext>
          </a:extLst>
        </xdr:cNvPr>
        <xdr:cNvSpPr txBox="1">
          <a:spLocks noChangeArrowheads="1"/>
        </xdr:cNvSpPr>
      </xdr:nvSpPr>
      <xdr:spPr bwMode="auto">
        <a:xfrm>
          <a:off x="3000374" y="3173095"/>
          <a:ext cx="352426" cy="10388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0.2+0.5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20</xdr:col>
      <xdr:colOff>378479</xdr:colOff>
      <xdr:row>37</xdr:row>
      <xdr:rowOff>114792</xdr:rowOff>
    </xdr:from>
    <xdr:ext cx="322463" cy="87923"/>
    <xdr:sp macro="" textlink="">
      <xdr:nvSpPr>
        <xdr:cNvPr id="86" name="Text Box 1142">
          <a:extLst>
            <a:ext uri="{FF2B5EF4-FFF2-40B4-BE49-F238E27FC236}">
              <a16:creationId xmlns:a16="http://schemas.microsoft.com/office/drawing/2014/main" id="{C34B4997-1CE7-4ED2-9042-294B349C3AB3}"/>
            </a:ext>
          </a:extLst>
        </xdr:cNvPr>
        <xdr:cNvSpPr txBox="1">
          <a:spLocks noChangeArrowheads="1"/>
        </xdr:cNvSpPr>
      </xdr:nvSpPr>
      <xdr:spPr bwMode="auto">
        <a:xfrm>
          <a:off x="13408679" y="6317472"/>
          <a:ext cx="322463" cy="8792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イワタニ</a:t>
          </a:r>
        </a:p>
      </xdr:txBody>
    </xdr:sp>
    <xdr:clientData/>
  </xdr:oneCellAnchor>
  <xdr:oneCellAnchor>
    <xdr:from>
      <xdr:col>3</xdr:col>
      <xdr:colOff>702641</xdr:colOff>
      <xdr:row>5</xdr:row>
      <xdr:rowOff>49349</xdr:rowOff>
    </xdr:from>
    <xdr:ext cx="641903" cy="494583"/>
    <xdr:sp macro="" textlink="">
      <xdr:nvSpPr>
        <xdr:cNvPr id="87" name="Text Box 860">
          <a:extLst>
            <a:ext uri="{FF2B5EF4-FFF2-40B4-BE49-F238E27FC236}">
              <a16:creationId xmlns:a16="http://schemas.microsoft.com/office/drawing/2014/main" id="{674C359C-A633-4DA0-AAF1-9B8DFE603523}"/>
            </a:ext>
          </a:extLst>
        </xdr:cNvPr>
        <xdr:cNvSpPr txBox="1">
          <a:spLocks noChangeArrowheads="1"/>
        </xdr:cNvSpPr>
      </xdr:nvSpPr>
      <xdr:spPr bwMode="auto">
        <a:xfrm>
          <a:off x="2180921" y="887549"/>
          <a:ext cx="641903" cy="49458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泉佐野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</a:p>
      </xdr:txBody>
    </xdr:sp>
    <xdr:clientData/>
  </xdr:oneCellAnchor>
  <xdr:twoCellAnchor>
    <xdr:from>
      <xdr:col>11</xdr:col>
      <xdr:colOff>435283</xdr:colOff>
      <xdr:row>5</xdr:row>
      <xdr:rowOff>112661</xdr:rowOff>
    </xdr:from>
    <xdr:to>
      <xdr:col>11</xdr:col>
      <xdr:colOff>445115</xdr:colOff>
      <xdr:row>7</xdr:row>
      <xdr:rowOff>158657</xdr:rowOff>
    </xdr:to>
    <xdr:sp macro="" textlink="">
      <xdr:nvSpPr>
        <xdr:cNvPr id="88" name="Line 229">
          <a:extLst>
            <a:ext uri="{FF2B5EF4-FFF2-40B4-BE49-F238E27FC236}">
              <a16:creationId xmlns:a16="http://schemas.microsoft.com/office/drawing/2014/main" id="{7AE004A5-9515-4699-BDD8-78E0ADA998E5}"/>
            </a:ext>
          </a:extLst>
        </xdr:cNvPr>
        <xdr:cNvSpPr>
          <a:spLocks noChangeShapeType="1"/>
        </xdr:cNvSpPr>
      </xdr:nvSpPr>
      <xdr:spPr bwMode="auto">
        <a:xfrm>
          <a:off x="7361863" y="950861"/>
          <a:ext cx="9832" cy="3812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546919</xdr:colOff>
      <xdr:row>43</xdr:row>
      <xdr:rowOff>81967</xdr:rowOff>
    </xdr:from>
    <xdr:ext cx="424230" cy="115490"/>
    <xdr:sp macro="" textlink="">
      <xdr:nvSpPr>
        <xdr:cNvPr id="89" name="Text Box 638">
          <a:extLst>
            <a:ext uri="{FF2B5EF4-FFF2-40B4-BE49-F238E27FC236}">
              <a16:creationId xmlns:a16="http://schemas.microsoft.com/office/drawing/2014/main" id="{96660C54-F046-4DD9-B66A-4484A468BEE7}"/>
            </a:ext>
          </a:extLst>
        </xdr:cNvPr>
        <xdr:cNvSpPr txBox="1">
          <a:spLocks noChangeArrowheads="1"/>
        </xdr:cNvSpPr>
      </xdr:nvSpPr>
      <xdr:spPr bwMode="auto">
        <a:xfrm>
          <a:off x="7473499" y="7290487"/>
          <a:ext cx="424230" cy="11549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twoCellAnchor>
    <xdr:from>
      <xdr:col>9</xdr:col>
      <xdr:colOff>514481</xdr:colOff>
      <xdr:row>63</xdr:row>
      <xdr:rowOff>82550</xdr:rowOff>
    </xdr:from>
    <xdr:to>
      <xdr:col>9</xdr:col>
      <xdr:colOff>638306</xdr:colOff>
      <xdr:row>64</xdr:row>
      <xdr:rowOff>44450</xdr:rowOff>
    </xdr:to>
    <xdr:sp macro="" textlink="">
      <xdr:nvSpPr>
        <xdr:cNvPr id="90" name="Oval 938">
          <a:extLst>
            <a:ext uri="{FF2B5EF4-FFF2-40B4-BE49-F238E27FC236}">
              <a16:creationId xmlns:a16="http://schemas.microsoft.com/office/drawing/2014/main" id="{442B2A34-91F1-4AB1-BB42-BFB4992C7493}"/>
            </a:ext>
          </a:extLst>
        </xdr:cNvPr>
        <xdr:cNvSpPr>
          <a:spLocks noChangeArrowheads="1"/>
        </xdr:cNvSpPr>
      </xdr:nvSpPr>
      <xdr:spPr bwMode="auto">
        <a:xfrm>
          <a:off x="6084701" y="10643870"/>
          <a:ext cx="123825" cy="1295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658087</xdr:colOff>
      <xdr:row>45</xdr:row>
      <xdr:rowOff>142393</xdr:rowOff>
    </xdr:from>
    <xdr:ext cx="554184" cy="88517"/>
    <xdr:sp macro="" textlink="">
      <xdr:nvSpPr>
        <xdr:cNvPr id="91" name="Text Box 1303">
          <a:extLst>
            <a:ext uri="{FF2B5EF4-FFF2-40B4-BE49-F238E27FC236}">
              <a16:creationId xmlns:a16="http://schemas.microsoft.com/office/drawing/2014/main" id="{4B972F92-031D-47C8-9943-3352A57E5092}"/>
            </a:ext>
          </a:extLst>
        </xdr:cNvPr>
        <xdr:cNvSpPr txBox="1">
          <a:spLocks noChangeArrowheads="1"/>
        </xdr:cNvSpPr>
      </xdr:nvSpPr>
      <xdr:spPr bwMode="auto">
        <a:xfrm>
          <a:off x="6228307" y="7686193"/>
          <a:ext cx="554184" cy="8851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ﾓｰﾀｰﾄﾞｯｸ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530602</xdr:colOff>
      <xdr:row>48</xdr:row>
      <xdr:rowOff>33574</xdr:rowOff>
    </xdr:from>
    <xdr:ext cx="558519" cy="116515"/>
    <xdr:sp macro="" textlink="">
      <xdr:nvSpPr>
        <xdr:cNvPr id="92" name="Text Box 1301">
          <a:extLst>
            <a:ext uri="{FF2B5EF4-FFF2-40B4-BE49-F238E27FC236}">
              <a16:creationId xmlns:a16="http://schemas.microsoft.com/office/drawing/2014/main" id="{F6291546-A4FD-4198-B125-AAE3E95B6308}"/>
            </a:ext>
          </a:extLst>
        </xdr:cNvPr>
        <xdr:cNvSpPr txBox="1">
          <a:spLocks noChangeArrowheads="1"/>
        </xdr:cNvSpPr>
      </xdr:nvSpPr>
      <xdr:spPr bwMode="auto">
        <a:xfrm>
          <a:off x="6100822" y="8080294"/>
          <a:ext cx="558519" cy="116515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288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大川橋北詰</a:t>
          </a:r>
        </a:p>
      </xdr:txBody>
    </xdr:sp>
    <xdr:clientData/>
  </xdr:oneCellAnchor>
  <xdr:oneCellAnchor>
    <xdr:from>
      <xdr:col>5</xdr:col>
      <xdr:colOff>163019</xdr:colOff>
      <xdr:row>40</xdr:row>
      <xdr:rowOff>11050</xdr:rowOff>
    </xdr:from>
    <xdr:ext cx="351223" cy="86591"/>
    <xdr:sp macro="" textlink="">
      <xdr:nvSpPr>
        <xdr:cNvPr id="93" name="Text Box 637">
          <a:extLst>
            <a:ext uri="{FF2B5EF4-FFF2-40B4-BE49-F238E27FC236}">
              <a16:creationId xmlns:a16="http://schemas.microsoft.com/office/drawing/2014/main" id="{C9ECC07B-7F67-44D8-B651-12A0BE51F065}"/>
            </a:ext>
          </a:extLst>
        </xdr:cNvPr>
        <xdr:cNvSpPr txBox="1">
          <a:spLocks noChangeArrowheads="1"/>
        </xdr:cNvSpPr>
      </xdr:nvSpPr>
      <xdr:spPr bwMode="auto">
        <a:xfrm>
          <a:off x="3020519" y="6716650"/>
          <a:ext cx="351223" cy="8659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丹生川</a:t>
          </a:r>
        </a:p>
      </xdr:txBody>
    </xdr:sp>
    <xdr:clientData/>
  </xdr:oneCellAnchor>
  <xdr:twoCellAnchor>
    <xdr:from>
      <xdr:col>5</xdr:col>
      <xdr:colOff>31680</xdr:colOff>
      <xdr:row>4</xdr:row>
      <xdr:rowOff>100572</xdr:rowOff>
    </xdr:from>
    <xdr:to>
      <xdr:col>6</xdr:col>
      <xdr:colOff>477674</xdr:colOff>
      <xdr:row>5</xdr:row>
      <xdr:rowOff>34593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AC5F815F-AA77-43D3-BA6E-0F39993EF877}"/>
            </a:ext>
          </a:extLst>
        </xdr:cNvPr>
        <xdr:cNvGrpSpPr/>
      </xdr:nvGrpSpPr>
      <xdr:grpSpPr>
        <a:xfrm>
          <a:off x="2900066" y="775486"/>
          <a:ext cx="1126351" cy="102750"/>
          <a:chOff x="3239124" y="792332"/>
          <a:chExt cx="1228778" cy="104300"/>
        </a:xfrm>
      </xdr:grpSpPr>
      <xdr:grpSp>
        <xdr:nvGrpSpPr>
          <xdr:cNvPr id="95" name="グループ化 94">
            <a:extLst>
              <a:ext uri="{FF2B5EF4-FFF2-40B4-BE49-F238E27FC236}">
                <a16:creationId xmlns:a16="http://schemas.microsoft.com/office/drawing/2014/main" id="{307D5C51-29AF-35A4-297F-8911241E2BAE}"/>
              </a:ext>
            </a:extLst>
          </xdr:cNvPr>
          <xdr:cNvGrpSpPr/>
        </xdr:nvGrpSpPr>
        <xdr:grpSpPr>
          <a:xfrm rot="20392962">
            <a:off x="3239124" y="792332"/>
            <a:ext cx="1228778" cy="76392"/>
            <a:chOff x="3334921" y="787010"/>
            <a:chExt cx="1228778" cy="76392"/>
          </a:xfrm>
        </xdr:grpSpPr>
        <xdr:sp macro="" textlink="">
          <xdr:nvSpPr>
            <xdr:cNvPr id="98" name="Line 77">
              <a:extLst>
                <a:ext uri="{FF2B5EF4-FFF2-40B4-BE49-F238E27FC236}">
                  <a16:creationId xmlns:a16="http://schemas.microsoft.com/office/drawing/2014/main" id="{41688DFE-6117-7B0A-0862-1CA060DA23C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34921" y="825110"/>
              <a:ext cx="122877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9" name="Line 78">
              <a:extLst>
                <a:ext uri="{FF2B5EF4-FFF2-40B4-BE49-F238E27FC236}">
                  <a16:creationId xmlns:a16="http://schemas.microsoft.com/office/drawing/2014/main" id="{29724BF2-401B-5E6C-661A-E4108DA14E1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825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0" name="Line 79">
              <a:extLst>
                <a:ext uri="{FF2B5EF4-FFF2-40B4-BE49-F238E27FC236}">
                  <a16:creationId xmlns:a16="http://schemas.microsoft.com/office/drawing/2014/main" id="{9A5232E2-706A-F747-FFE9-C8136709F46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587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1" name="Line 80">
              <a:extLst>
                <a:ext uri="{FF2B5EF4-FFF2-40B4-BE49-F238E27FC236}">
                  <a16:creationId xmlns:a16="http://schemas.microsoft.com/office/drawing/2014/main" id="{1B7F2707-AF7E-B34B-70A7-FE10B2B2FF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736333" y="787013"/>
              <a:ext cx="0" cy="7638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2" name="Line 81">
              <a:extLst>
                <a:ext uri="{FF2B5EF4-FFF2-40B4-BE49-F238E27FC236}">
                  <a16:creationId xmlns:a16="http://schemas.microsoft.com/office/drawing/2014/main" id="{0963D0EF-1A22-8A90-59A8-B3AC547F4BE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634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3" name="Line 82">
              <a:extLst>
                <a:ext uri="{FF2B5EF4-FFF2-40B4-BE49-F238E27FC236}">
                  <a16:creationId xmlns:a16="http://schemas.microsoft.com/office/drawing/2014/main" id="{4AF575DB-9F62-EF13-DBBA-FE3AD47D870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4396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4" name="Line 83">
              <a:extLst>
                <a:ext uri="{FF2B5EF4-FFF2-40B4-BE49-F238E27FC236}">
                  <a16:creationId xmlns:a16="http://schemas.microsoft.com/office/drawing/2014/main" id="{5AFE009A-B831-CDFE-B356-62230208AEF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515896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5" name="Line 84">
              <a:extLst>
                <a:ext uri="{FF2B5EF4-FFF2-40B4-BE49-F238E27FC236}">
                  <a16:creationId xmlns:a16="http://schemas.microsoft.com/office/drawing/2014/main" id="{D89CC67E-00D9-7FBE-CD1B-27D79B0363B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811171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" name="Line 85">
              <a:extLst>
                <a:ext uri="{FF2B5EF4-FFF2-40B4-BE49-F238E27FC236}">
                  <a16:creationId xmlns:a16="http://schemas.microsoft.com/office/drawing/2014/main" id="{FB009E7C-960A-CF24-6B00-A88B733171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112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7" name="Line 86">
              <a:extLst>
                <a:ext uri="{FF2B5EF4-FFF2-40B4-BE49-F238E27FC236}">
                  <a16:creationId xmlns:a16="http://schemas.microsoft.com/office/drawing/2014/main" id="{0A546475-5C6F-641B-3E4E-CB70F837FC2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45892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" name="Line 87">
              <a:extLst>
                <a:ext uri="{FF2B5EF4-FFF2-40B4-BE49-F238E27FC236}">
                  <a16:creationId xmlns:a16="http://schemas.microsoft.com/office/drawing/2014/main" id="{3A0DD532-12DA-FC04-FF65-97DD1AC9F40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0588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" name="Line 88">
              <a:extLst>
                <a:ext uri="{FF2B5EF4-FFF2-40B4-BE49-F238E27FC236}">
                  <a16:creationId xmlns:a16="http://schemas.microsoft.com/office/drawing/2014/main" id="{C6988ABE-0037-9289-C122-3651C62C3A8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1350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" name="Line 91">
              <a:extLst>
                <a:ext uri="{FF2B5EF4-FFF2-40B4-BE49-F238E27FC236}">
                  <a16:creationId xmlns:a16="http://schemas.microsoft.com/office/drawing/2014/main" id="{93D3A139-9CCE-0124-FAA3-1975D051E9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373199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1" name="Line 92">
              <a:extLst>
                <a:ext uri="{FF2B5EF4-FFF2-40B4-BE49-F238E27FC236}">
                  <a16:creationId xmlns:a16="http://schemas.microsoft.com/office/drawing/2014/main" id="{0B955F27-827D-63A1-48CE-E68F4DAD09A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4287474" y="787010"/>
              <a:ext cx="0" cy="7502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6" name="Line 84">
            <a:extLst>
              <a:ext uri="{FF2B5EF4-FFF2-40B4-BE49-F238E27FC236}">
                <a16:creationId xmlns:a16="http://schemas.microsoft.com/office/drawing/2014/main" id="{09B17216-AC4F-A39E-B5C6-FDEE966F72DD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787290" y="821603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" name="Line 84">
            <a:extLst>
              <a:ext uri="{FF2B5EF4-FFF2-40B4-BE49-F238E27FC236}">
                <a16:creationId xmlns:a16="http://schemas.microsoft.com/office/drawing/2014/main" id="{F473BD02-7855-2090-F996-C3CDB6C017E7}"/>
              </a:ext>
            </a:extLst>
          </xdr:cNvPr>
          <xdr:cNvSpPr>
            <a:spLocks noChangeShapeType="1"/>
          </xdr:cNvSpPr>
        </xdr:nvSpPr>
        <xdr:spPr bwMode="auto">
          <a:xfrm rot="20392962">
            <a:off x="3847236" y="803522"/>
            <a:ext cx="0" cy="750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7327</xdr:colOff>
      <xdr:row>7</xdr:row>
      <xdr:rowOff>8581</xdr:rowOff>
    </xdr:from>
    <xdr:to>
      <xdr:col>2</xdr:col>
      <xdr:colOff>257432</xdr:colOff>
      <xdr:row>8</xdr:row>
      <xdr:rowOff>153865</xdr:rowOff>
    </xdr:to>
    <xdr:sp macro="" textlink="">
      <xdr:nvSpPr>
        <xdr:cNvPr id="112" name="Text Box 1252">
          <a:extLst>
            <a:ext uri="{FF2B5EF4-FFF2-40B4-BE49-F238E27FC236}">
              <a16:creationId xmlns:a16="http://schemas.microsoft.com/office/drawing/2014/main" id="{2B036AA9-5C75-46FF-9C6A-D954D189986B}"/>
            </a:ext>
          </a:extLst>
        </xdr:cNvPr>
        <xdr:cNvSpPr txBox="1">
          <a:spLocks noChangeArrowheads="1"/>
        </xdr:cNvSpPr>
      </xdr:nvSpPr>
      <xdr:spPr bwMode="auto">
        <a:xfrm>
          <a:off x="830287" y="1182061"/>
          <a:ext cx="250105" cy="31292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15</xdr:col>
      <xdr:colOff>29873</xdr:colOff>
      <xdr:row>36</xdr:row>
      <xdr:rowOff>98442</xdr:rowOff>
    </xdr:from>
    <xdr:ext cx="720582" cy="113222"/>
    <xdr:sp macro="" textlink="">
      <xdr:nvSpPr>
        <xdr:cNvPr id="113" name="Text Box 1285">
          <a:extLst>
            <a:ext uri="{FF2B5EF4-FFF2-40B4-BE49-F238E27FC236}">
              <a16:creationId xmlns:a16="http://schemas.microsoft.com/office/drawing/2014/main" id="{1D6864CA-E4B4-4A14-87B2-A5C0BCCF0CC0}"/>
            </a:ext>
          </a:extLst>
        </xdr:cNvPr>
        <xdr:cNvSpPr txBox="1">
          <a:spLocks noChangeArrowheads="1"/>
        </xdr:cNvSpPr>
      </xdr:nvSpPr>
      <xdr:spPr bwMode="auto">
        <a:xfrm>
          <a:off x="9669173" y="6133482"/>
          <a:ext cx="720582" cy="11322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桃山大橋南詰</a:t>
          </a:r>
        </a:p>
      </xdr:txBody>
    </xdr:sp>
    <xdr:clientData/>
  </xdr:oneCellAnchor>
  <xdr:twoCellAnchor>
    <xdr:from>
      <xdr:col>1</xdr:col>
      <xdr:colOff>43986</xdr:colOff>
      <xdr:row>38</xdr:row>
      <xdr:rowOff>30468</xdr:rowOff>
    </xdr:from>
    <xdr:to>
      <xdr:col>1</xdr:col>
      <xdr:colOff>682161</xdr:colOff>
      <xdr:row>38</xdr:row>
      <xdr:rowOff>39993</xdr:rowOff>
    </xdr:to>
    <xdr:sp macro="" textlink="">
      <xdr:nvSpPr>
        <xdr:cNvPr id="114" name="Line 961">
          <a:extLst>
            <a:ext uri="{FF2B5EF4-FFF2-40B4-BE49-F238E27FC236}">
              <a16:creationId xmlns:a16="http://schemas.microsoft.com/office/drawing/2014/main" id="{8AB48E79-B1E2-414F-B153-71E94498E605}"/>
            </a:ext>
          </a:extLst>
        </xdr:cNvPr>
        <xdr:cNvSpPr>
          <a:spLocks noChangeShapeType="1"/>
        </xdr:cNvSpPr>
      </xdr:nvSpPr>
      <xdr:spPr bwMode="auto">
        <a:xfrm>
          <a:off x="188766" y="6400788"/>
          <a:ext cx="63055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294887</xdr:colOff>
      <xdr:row>2</xdr:row>
      <xdr:rowOff>152399</xdr:rowOff>
    </xdr:from>
    <xdr:to>
      <xdr:col>16</xdr:col>
      <xdr:colOff>352037</xdr:colOff>
      <xdr:row>6</xdr:row>
      <xdr:rowOff>47624</xdr:rowOff>
    </xdr:to>
    <xdr:sp macro="" textlink="">
      <xdr:nvSpPr>
        <xdr:cNvPr id="115" name="Line 229">
          <a:extLst>
            <a:ext uri="{FF2B5EF4-FFF2-40B4-BE49-F238E27FC236}">
              <a16:creationId xmlns:a16="http://schemas.microsoft.com/office/drawing/2014/main" id="{7A76475C-A1FD-4671-B0BA-3D47F98F9A21}"/>
            </a:ext>
          </a:extLst>
        </xdr:cNvPr>
        <xdr:cNvSpPr>
          <a:spLocks noChangeShapeType="1"/>
        </xdr:cNvSpPr>
      </xdr:nvSpPr>
      <xdr:spPr bwMode="auto">
        <a:xfrm>
          <a:off x="10612367" y="487679"/>
          <a:ext cx="57150" cy="56578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81034</xdr:colOff>
      <xdr:row>19</xdr:row>
      <xdr:rowOff>85725</xdr:rowOff>
    </xdr:from>
    <xdr:to>
      <xdr:col>9</xdr:col>
      <xdr:colOff>747032</xdr:colOff>
      <xdr:row>25</xdr:row>
      <xdr:rowOff>19050</xdr:rowOff>
    </xdr:to>
    <xdr:sp macro="" textlink="">
      <xdr:nvSpPr>
        <xdr:cNvPr id="116" name="Freeform 632">
          <a:extLst>
            <a:ext uri="{FF2B5EF4-FFF2-40B4-BE49-F238E27FC236}">
              <a16:creationId xmlns:a16="http://schemas.microsoft.com/office/drawing/2014/main" id="{53554848-824E-456B-95AC-4BDE153B6015}"/>
            </a:ext>
          </a:extLst>
        </xdr:cNvPr>
        <xdr:cNvSpPr>
          <a:spLocks/>
        </xdr:cNvSpPr>
      </xdr:nvSpPr>
      <xdr:spPr bwMode="auto">
        <a:xfrm>
          <a:off x="5651254" y="3270885"/>
          <a:ext cx="597418" cy="939165"/>
        </a:xfrm>
        <a:custGeom>
          <a:avLst/>
          <a:gdLst>
            <a:gd name="T0" fmla="*/ 5418420 w 234444"/>
            <a:gd name="T1" fmla="*/ 1210675161 h 27477"/>
            <a:gd name="T2" fmla="*/ 3287007 w 234444"/>
            <a:gd name="T3" fmla="*/ 865321472 h 27477"/>
            <a:gd name="T4" fmla="*/ 2234126 w 234444"/>
            <a:gd name="T5" fmla="*/ 484278551 h 27477"/>
            <a:gd name="T6" fmla="*/ 0 w 234444"/>
            <a:gd name="T7" fmla="*/ 0 h 2747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4444" h="27477">
              <a:moveTo>
                <a:pt x="234444" y="27477"/>
              </a:moveTo>
              <a:cubicBezTo>
                <a:pt x="232777" y="26891"/>
                <a:pt x="165185" y="22387"/>
                <a:pt x="142222" y="19639"/>
              </a:cubicBezTo>
              <a:cubicBezTo>
                <a:pt x="119259" y="16891"/>
                <a:pt x="96666" y="12072"/>
                <a:pt x="96666" y="10991"/>
              </a:cubicBezTo>
              <a:cubicBezTo>
                <a:pt x="96666" y="9910"/>
                <a:pt x="3333" y="1081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115560</xdr:colOff>
      <xdr:row>19</xdr:row>
      <xdr:rowOff>47625</xdr:rowOff>
    </xdr:from>
    <xdr:to>
      <xdr:col>10</xdr:col>
      <xdr:colOff>10785</xdr:colOff>
      <xdr:row>24</xdr:row>
      <xdr:rowOff>142875</xdr:rowOff>
    </xdr:to>
    <xdr:sp macro="" textlink="">
      <xdr:nvSpPr>
        <xdr:cNvPr id="117" name="Freeform 632">
          <a:extLst>
            <a:ext uri="{FF2B5EF4-FFF2-40B4-BE49-F238E27FC236}">
              <a16:creationId xmlns:a16="http://schemas.microsoft.com/office/drawing/2014/main" id="{A9E1FFCB-FC67-44CF-9CBC-A8CD50D6D72B}"/>
            </a:ext>
          </a:extLst>
        </xdr:cNvPr>
        <xdr:cNvSpPr>
          <a:spLocks/>
        </xdr:cNvSpPr>
      </xdr:nvSpPr>
      <xdr:spPr bwMode="auto">
        <a:xfrm>
          <a:off x="5685780" y="3232785"/>
          <a:ext cx="573405" cy="933450"/>
        </a:xfrm>
        <a:custGeom>
          <a:avLst/>
          <a:gdLst>
            <a:gd name="T0" fmla="*/ 5418420 w 234444"/>
            <a:gd name="T1" fmla="*/ 1187052790 h 27477"/>
            <a:gd name="T2" fmla="*/ 3287007 w 234444"/>
            <a:gd name="T3" fmla="*/ 848437531 h 27477"/>
            <a:gd name="T4" fmla="*/ 2234126 w 234444"/>
            <a:gd name="T5" fmla="*/ 474829449 h 27477"/>
            <a:gd name="T6" fmla="*/ 0 w 234444"/>
            <a:gd name="T7" fmla="*/ 0 h 2747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4444" h="27477">
              <a:moveTo>
                <a:pt x="234444" y="27477"/>
              </a:moveTo>
              <a:cubicBezTo>
                <a:pt x="232777" y="26891"/>
                <a:pt x="165185" y="22387"/>
                <a:pt x="142222" y="19639"/>
              </a:cubicBezTo>
              <a:cubicBezTo>
                <a:pt x="119259" y="16891"/>
                <a:pt x="96666" y="12072"/>
                <a:pt x="96666" y="10991"/>
              </a:cubicBezTo>
              <a:cubicBezTo>
                <a:pt x="96666" y="9910"/>
                <a:pt x="3333" y="108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175089</xdr:colOff>
      <xdr:row>19</xdr:row>
      <xdr:rowOff>85725</xdr:rowOff>
    </xdr:from>
    <xdr:to>
      <xdr:col>10</xdr:col>
      <xdr:colOff>70314</xdr:colOff>
      <xdr:row>25</xdr:row>
      <xdr:rowOff>9525</xdr:rowOff>
    </xdr:to>
    <xdr:sp macro="" textlink="">
      <xdr:nvSpPr>
        <xdr:cNvPr id="118" name="Freeform 632">
          <a:extLst>
            <a:ext uri="{FF2B5EF4-FFF2-40B4-BE49-F238E27FC236}">
              <a16:creationId xmlns:a16="http://schemas.microsoft.com/office/drawing/2014/main" id="{CD3E4419-7AAB-4275-A815-F064D0AC0618}"/>
            </a:ext>
          </a:extLst>
        </xdr:cNvPr>
        <xdr:cNvSpPr>
          <a:spLocks/>
        </xdr:cNvSpPr>
      </xdr:nvSpPr>
      <xdr:spPr bwMode="auto">
        <a:xfrm>
          <a:off x="5745309" y="3270885"/>
          <a:ext cx="573405" cy="929640"/>
        </a:xfrm>
        <a:custGeom>
          <a:avLst/>
          <a:gdLst>
            <a:gd name="T0" fmla="*/ 5418420 w 234444"/>
            <a:gd name="T1" fmla="*/ 1187052790 h 27477"/>
            <a:gd name="T2" fmla="*/ 3287007 w 234444"/>
            <a:gd name="T3" fmla="*/ 848437531 h 27477"/>
            <a:gd name="T4" fmla="*/ 2234126 w 234444"/>
            <a:gd name="T5" fmla="*/ 474829449 h 27477"/>
            <a:gd name="T6" fmla="*/ 0 w 234444"/>
            <a:gd name="T7" fmla="*/ 0 h 27477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34444" h="27477">
              <a:moveTo>
                <a:pt x="234444" y="27477"/>
              </a:moveTo>
              <a:cubicBezTo>
                <a:pt x="232777" y="26891"/>
                <a:pt x="165185" y="22387"/>
                <a:pt x="142222" y="19639"/>
              </a:cubicBezTo>
              <a:cubicBezTo>
                <a:pt x="119259" y="16891"/>
                <a:pt x="96666" y="12072"/>
                <a:pt x="96666" y="10991"/>
              </a:cubicBezTo>
              <a:cubicBezTo>
                <a:pt x="96666" y="9910"/>
                <a:pt x="3333" y="1081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532967</xdr:colOff>
      <xdr:row>24</xdr:row>
      <xdr:rowOff>3345</xdr:rowOff>
    </xdr:from>
    <xdr:to>
      <xdr:col>10</xdr:col>
      <xdr:colOff>32203</xdr:colOff>
      <xdr:row>24</xdr:row>
      <xdr:rowOff>123322</xdr:rowOff>
    </xdr:to>
    <xdr:sp macro="" textlink="">
      <xdr:nvSpPr>
        <xdr:cNvPr id="119" name="Text Box 637">
          <a:extLst>
            <a:ext uri="{FF2B5EF4-FFF2-40B4-BE49-F238E27FC236}">
              <a16:creationId xmlns:a16="http://schemas.microsoft.com/office/drawing/2014/main" id="{1F2641B5-2C12-4104-AE0A-0C6A38464277}"/>
            </a:ext>
          </a:extLst>
        </xdr:cNvPr>
        <xdr:cNvSpPr txBox="1">
          <a:spLocks noChangeArrowheads="1"/>
        </xdr:cNvSpPr>
      </xdr:nvSpPr>
      <xdr:spPr bwMode="auto">
        <a:xfrm rot="-1200000">
          <a:off x="6103187" y="4026705"/>
          <a:ext cx="177416" cy="11997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43720</xdr:colOff>
      <xdr:row>15</xdr:row>
      <xdr:rowOff>152035</xdr:rowOff>
    </xdr:from>
    <xdr:ext cx="361950" cy="165173"/>
    <xdr:sp macro="" textlink="">
      <xdr:nvSpPr>
        <xdr:cNvPr id="120" name="Text Box 1194">
          <a:extLst>
            <a:ext uri="{FF2B5EF4-FFF2-40B4-BE49-F238E27FC236}">
              <a16:creationId xmlns:a16="http://schemas.microsoft.com/office/drawing/2014/main" id="{9820FB88-4509-485E-83D3-9A6447CD2C50}"/>
            </a:ext>
          </a:extLst>
        </xdr:cNvPr>
        <xdr:cNvSpPr txBox="1">
          <a:spLocks noChangeArrowheads="1"/>
        </xdr:cNvSpPr>
      </xdr:nvSpPr>
      <xdr:spPr bwMode="auto">
        <a:xfrm>
          <a:off x="4257580" y="2666635"/>
          <a:ext cx="3619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15</xdr:col>
      <xdr:colOff>413971</xdr:colOff>
      <xdr:row>20</xdr:row>
      <xdr:rowOff>152400</xdr:rowOff>
    </xdr:from>
    <xdr:to>
      <xdr:col>16</xdr:col>
      <xdr:colOff>261571</xdr:colOff>
      <xdr:row>22</xdr:row>
      <xdr:rowOff>76200</xdr:rowOff>
    </xdr:to>
    <xdr:sp macro="" textlink="">
      <xdr:nvSpPr>
        <xdr:cNvPr id="121" name="Text Box 553">
          <a:extLst>
            <a:ext uri="{FF2B5EF4-FFF2-40B4-BE49-F238E27FC236}">
              <a16:creationId xmlns:a16="http://schemas.microsoft.com/office/drawing/2014/main" id="{F901247A-A53F-4156-9B9A-D6FAE3A7BFF1}"/>
            </a:ext>
          </a:extLst>
        </xdr:cNvPr>
        <xdr:cNvSpPr txBox="1">
          <a:spLocks noChangeArrowheads="1"/>
        </xdr:cNvSpPr>
      </xdr:nvSpPr>
      <xdr:spPr bwMode="auto">
        <a:xfrm>
          <a:off x="10053271" y="3505200"/>
          <a:ext cx="525780" cy="2590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671923</xdr:colOff>
      <xdr:row>34</xdr:row>
      <xdr:rowOff>78224</xdr:rowOff>
    </xdr:from>
    <xdr:to>
      <xdr:col>1</xdr:col>
      <xdr:colOff>699420</xdr:colOff>
      <xdr:row>40</xdr:row>
      <xdr:rowOff>135651</xdr:rowOff>
    </xdr:to>
    <xdr:sp macro="" textlink="">
      <xdr:nvSpPr>
        <xdr:cNvPr id="122" name="Line 953">
          <a:extLst>
            <a:ext uri="{FF2B5EF4-FFF2-40B4-BE49-F238E27FC236}">
              <a16:creationId xmlns:a16="http://schemas.microsoft.com/office/drawing/2014/main" id="{3C5D3C8E-AE34-477D-8D46-BC675AF39DE8}"/>
            </a:ext>
          </a:extLst>
        </xdr:cNvPr>
        <xdr:cNvSpPr>
          <a:spLocks noChangeShapeType="1"/>
        </xdr:cNvSpPr>
      </xdr:nvSpPr>
      <xdr:spPr bwMode="auto">
        <a:xfrm flipV="1">
          <a:off x="816703" y="5777984"/>
          <a:ext cx="4637" cy="1063267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141546</xdr:colOff>
      <xdr:row>27</xdr:row>
      <xdr:rowOff>27967</xdr:rowOff>
    </xdr:from>
    <xdr:ext cx="518860" cy="165173"/>
    <xdr:sp macro="" textlink="">
      <xdr:nvSpPr>
        <xdr:cNvPr id="123" name="Text Box 1490">
          <a:extLst>
            <a:ext uri="{FF2B5EF4-FFF2-40B4-BE49-F238E27FC236}">
              <a16:creationId xmlns:a16="http://schemas.microsoft.com/office/drawing/2014/main" id="{74949E0C-D0B4-4C48-B475-08E012928837}"/>
            </a:ext>
          </a:extLst>
        </xdr:cNvPr>
        <xdr:cNvSpPr txBox="1">
          <a:spLocks noChangeArrowheads="1"/>
        </xdr:cNvSpPr>
      </xdr:nvSpPr>
      <xdr:spPr bwMode="auto">
        <a:xfrm>
          <a:off x="5711766" y="4554247"/>
          <a:ext cx="518860" cy="165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新龍門橋</a:t>
          </a:r>
        </a:p>
      </xdr:txBody>
    </xdr:sp>
    <xdr:clientData/>
  </xdr:oneCellAnchor>
  <xdr:twoCellAnchor>
    <xdr:from>
      <xdr:col>6</xdr:col>
      <xdr:colOff>314325</xdr:colOff>
      <xdr:row>52</xdr:row>
      <xdr:rowOff>0</xdr:rowOff>
    </xdr:from>
    <xdr:to>
      <xdr:col>6</xdr:col>
      <xdr:colOff>390525</xdr:colOff>
      <xdr:row>56</xdr:row>
      <xdr:rowOff>38100</xdr:rowOff>
    </xdr:to>
    <xdr:grpSp>
      <xdr:nvGrpSpPr>
        <xdr:cNvPr id="124" name="Group 1329">
          <a:extLst>
            <a:ext uri="{FF2B5EF4-FFF2-40B4-BE49-F238E27FC236}">
              <a16:creationId xmlns:a16="http://schemas.microsoft.com/office/drawing/2014/main" id="{C24F0BCA-663E-417A-B800-3F3C030819EE}"/>
            </a:ext>
          </a:extLst>
        </xdr:cNvPr>
        <xdr:cNvGrpSpPr>
          <a:grpSpLocks/>
        </xdr:cNvGrpSpPr>
      </xdr:nvGrpSpPr>
      <xdr:grpSpPr bwMode="auto">
        <a:xfrm rot="1200000">
          <a:off x="3863068" y="8773886"/>
          <a:ext cx="76200" cy="713014"/>
          <a:chOff x="1729" y="1692"/>
          <a:chExt cx="21" cy="146"/>
        </a:xfrm>
      </xdr:grpSpPr>
      <xdr:sp macro="" textlink="">
        <xdr:nvSpPr>
          <xdr:cNvPr id="125" name="Line 1330">
            <a:extLst>
              <a:ext uri="{FF2B5EF4-FFF2-40B4-BE49-F238E27FC236}">
                <a16:creationId xmlns:a16="http://schemas.microsoft.com/office/drawing/2014/main" id="{F139CB76-1284-0E30-10BB-A26AE2C7EE0A}"/>
              </a:ext>
            </a:extLst>
          </xdr:cNvPr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Line 1331">
            <a:extLst>
              <a:ext uri="{FF2B5EF4-FFF2-40B4-BE49-F238E27FC236}">
                <a16:creationId xmlns:a16="http://schemas.microsoft.com/office/drawing/2014/main" id="{633F4A28-AF72-C216-5B5A-60DE14BAEC02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7" name="Line 1332">
            <a:extLst>
              <a:ext uri="{FF2B5EF4-FFF2-40B4-BE49-F238E27FC236}">
                <a16:creationId xmlns:a16="http://schemas.microsoft.com/office/drawing/2014/main" id="{769BBF1D-505A-A53F-954E-36E259928F1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8" name="Line 1333">
            <a:extLst>
              <a:ext uri="{FF2B5EF4-FFF2-40B4-BE49-F238E27FC236}">
                <a16:creationId xmlns:a16="http://schemas.microsoft.com/office/drawing/2014/main" id="{5142C544-6CF2-6C48-6C64-A594B39148CB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9" name="Line 1334">
            <a:extLst>
              <a:ext uri="{FF2B5EF4-FFF2-40B4-BE49-F238E27FC236}">
                <a16:creationId xmlns:a16="http://schemas.microsoft.com/office/drawing/2014/main" id="{CA2551A7-4F3A-43B6-D891-B9B2E8B1866A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0" name="Line 1335">
            <a:extLst>
              <a:ext uri="{FF2B5EF4-FFF2-40B4-BE49-F238E27FC236}">
                <a16:creationId xmlns:a16="http://schemas.microsoft.com/office/drawing/2014/main" id="{F97640BF-8FE9-03DE-B3C6-3BAA6F329695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1" name="Line 1336">
            <a:extLst>
              <a:ext uri="{FF2B5EF4-FFF2-40B4-BE49-F238E27FC236}">
                <a16:creationId xmlns:a16="http://schemas.microsoft.com/office/drawing/2014/main" id="{6505E617-0D32-5DC3-4F40-9AF928F7CF77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2" name="Line 1337">
            <a:extLst>
              <a:ext uri="{FF2B5EF4-FFF2-40B4-BE49-F238E27FC236}">
                <a16:creationId xmlns:a16="http://schemas.microsoft.com/office/drawing/2014/main" id="{536334D1-8412-E2CD-90BB-4BE9DC94C4EB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3" name="Line 1338">
            <a:extLst>
              <a:ext uri="{FF2B5EF4-FFF2-40B4-BE49-F238E27FC236}">
                <a16:creationId xmlns:a16="http://schemas.microsoft.com/office/drawing/2014/main" id="{FC6C5F29-FD1E-D3ED-0C6E-021DFF3387B2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4" name="Line 1339">
            <a:extLst>
              <a:ext uri="{FF2B5EF4-FFF2-40B4-BE49-F238E27FC236}">
                <a16:creationId xmlns:a16="http://schemas.microsoft.com/office/drawing/2014/main" id="{D7648E9C-5412-A035-CCDE-196D1BC46B07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5" name="Line 1340">
            <a:extLst>
              <a:ext uri="{FF2B5EF4-FFF2-40B4-BE49-F238E27FC236}">
                <a16:creationId xmlns:a16="http://schemas.microsoft.com/office/drawing/2014/main" id="{431E6B99-3CE8-11C3-3D28-8596F943A081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6" name="Line 1341">
            <a:extLst>
              <a:ext uri="{FF2B5EF4-FFF2-40B4-BE49-F238E27FC236}">
                <a16:creationId xmlns:a16="http://schemas.microsoft.com/office/drawing/2014/main" id="{1DAFC773-B14E-0198-2447-CDB3525FA6C5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7" name="Line 1342">
            <a:extLst>
              <a:ext uri="{FF2B5EF4-FFF2-40B4-BE49-F238E27FC236}">
                <a16:creationId xmlns:a16="http://schemas.microsoft.com/office/drawing/2014/main" id="{D85EE1C4-5C71-4349-DBE0-8BFA82EA40E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8" name="Line 1343">
            <a:extLst>
              <a:ext uri="{FF2B5EF4-FFF2-40B4-BE49-F238E27FC236}">
                <a16:creationId xmlns:a16="http://schemas.microsoft.com/office/drawing/2014/main" id="{51CFC87B-1277-F1F3-3B40-E6C9372F0C6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3</xdr:col>
      <xdr:colOff>103771</xdr:colOff>
      <xdr:row>51</xdr:row>
      <xdr:rowOff>98686</xdr:rowOff>
    </xdr:from>
    <xdr:to>
      <xdr:col>3</xdr:col>
      <xdr:colOff>165232</xdr:colOff>
      <xdr:row>57</xdr:row>
      <xdr:rowOff>132</xdr:rowOff>
    </xdr:to>
    <xdr:grpSp>
      <xdr:nvGrpSpPr>
        <xdr:cNvPr id="139" name="Group 1416">
          <a:extLst>
            <a:ext uri="{FF2B5EF4-FFF2-40B4-BE49-F238E27FC236}">
              <a16:creationId xmlns:a16="http://schemas.microsoft.com/office/drawing/2014/main" id="{4B9D98B0-513F-48DB-A2B5-86B0A6A44D7E}"/>
            </a:ext>
          </a:extLst>
        </xdr:cNvPr>
        <xdr:cNvGrpSpPr>
          <a:grpSpLocks/>
        </xdr:cNvGrpSpPr>
      </xdr:nvGrpSpPr>
      <xdr:grpSpPr bwMode="auto">
        <a:xfrm>
          <a:off x="1611442" y="8703843"/>
          <a:ext cx="61461" cy="913818"/>
          <a:chOff x="1729" y="1692"/>
          <a:chExt cx="21" cy="146"/>
        </a:xfrm>
      </xdr:grpSpPr>
      <xdr:sp macro="" textlink="">
        <xdr:nvSpPr>
          <xdr:cNvPr id="140" name="Line 1417">
            <a:extLst>
              <a:ext uri="{FF2B5EF4-FFF2-40B4-BE49-F238E27FC236}">
                <a16:creationId xmlns:a16="http://schemas.microsoft.com/office/drawing/2014/main" id="{73569A1A-CFA1-C756-303B-A030C6C278E7}"/>
              </a:ext>
            </a:extLst>
          </xdr:cNvPr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1" name="Line 1418">
            <a:extLst>
              <a:ext uri="{FF2B5EF4-FFF2-40B4-BE49-F238E27FC236}">
                <a16:creationId xmlns:a16="http://schemas.microsoft.com/office/drawing/2014/main" id="{A6A39C09-3EB8-F39A-EB8D-6980187AFC28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2" name="Line 1419">
            <a:extLst>
              <a:ext uri="{FF2B5EF4-FFF2-40B4-BE49-F238E27FC236}">
                <a16:creationId xmlns:a16="http://schemas.microsoft.com/office/drawing/2014/main" id="{4C1DFC08-D44E-99CE-F281-D2BFAC6045F5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3" name="Line 1420">
            <a:extLst>
              <a:ext uri="{FF2B5EF4-FFF2-40B4-BE49-F238E27FC236}">
                <a16:creationId xmlns:a16="http://schemas.microsoft.com/office/drawing/2014/main" id="{BDD3028C-33E9-B280-D80E-E89247D1F156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4" name="Line 1421">
            <a:extLst>
              <a:ext uri="{FF2B5EF4-FFF2-40B4-BE49-F238E27FC236}">
                <a16:creationId xmlns:a16="http://schemas.microsoft.com/office/drawing/2014/main" id="{900EDFFB-17AA-90E1-934D-5FDFB29B3242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5" name="Line 1422">
            <a:extLst>
              <a:ext uri="{FF2B5EF4-FFF2-40B4-BE49-F238E27FC236}">
                <a16:creationId xmlns:a16="http://schemas.microsoft.com/office/drawing/2014/main" id="{5D00E0BC-CA2D-8CB9-6335-D6DB3782E151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6" name="Line 1423">
            <a:extLst>
              <a:ext uri="{FF2B5EF4-FFF2-40B4-BE49-F238E27FC236}">
                <a16:creationId xmlns:a16="http://schemas.microsoft.com/office/drawing/2014/main" id="{5C10DC88-BBC9-9D9A-EC8F-930704A6C06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7" name="Line 1424">
            <a:extLst>
              <a:ext uri="{FF2B5EF4-FFF2-40B4-BE49-F238E27FC236}">
                <a16:creationId xmlns:a16="http://schemas.microsoft.com/office/drawing/2014/main" id="{EA0477FD-25F2-CF3F-7E4A-46DA4B496109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8" name="Line 1425">
            <a:extLst>
              <a:ext uri="{FF2B5EF4-FFF2-40B4-BE49-F238E27FC236}">
                <a16:creationId xmlns:a16="http://schemas.microsoft.com/office/drawing/2014/main" id="{5626C2B1-76BB-DBED-6884-1D4A4A7039D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49" name="Line 1426">
            <a:extLst>
              <a:ext uri="{FF2B5EF4-FFF2-40B4-BE49-F238E27FC236}">
                <a16:creationId xmlns:a16="http://schemas.microsoft.com/office/drawing/2014/main" id="{E0336A75-CD93-C376-83B1-DCB1018586A5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0" name="Line 1427">
            <a:extLst>
              <a:ext uri="{FF2B5EF4-FFF2-40B4-BE49-F238E27FC236}">
                <a16:creationId xmlns:a16="http://schemas.microsoft.com/office/drawing/2014/main" id="{2D6CC2C9-2DFA-A136-ACDC-3220A8989076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1" name="Line 1428">
            <a:extLst>
              <a:ext uri="{FF2B5EF4-FFF2-40B4-BE49-F238E27FC236}">
                <a16:creationId xmlns:a16="http://schemas.microsoft.com/office/drawing/2014/main" id="{B7156197-1F63-6991-3A70-9F15EE6516CA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2" name="Line 1429">
            <a:extLst>
              <a:ext uri="{FF2B5EF4-FFF2-40B4-BE49-F238E27FC236}">
                <a16:creationId xmlns:a16="http://schemas.microsoft.com/office/drawing/2014/main" id="{9D2C6C12-3CA9-BFDC-4D80-0C0707535F5C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3" name="Line 1430">
            <a:extLst>
              <a:ext uri="{FF2B5EF4-FFF2-40B4-BE49-F238E27FC236}">
                <a16:creationId xmlns:a16="http://schemas.microsoft.com/office/drawing/2014/main" id="{FE41CCAA-B18B-2096-F801-3406196957C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16</xdr:col>
      <xdr:colOff>123825</xdr:colOff>
      <xdr:row>12</xdr:row>
      <xdr:rowOff>85725</xdr:rowOff>
    </xdr:from>
    <xdr:to>
      <xdr:col>16</xdr:col>
      <xdr:colOff>123825</xdr:colOff>
      <xdr:row>14</xdr:row>
      <xdr:rowOff>66675</xdr:rowOff>
    </xdr:to>
    <xdr:sp macro="" textlink="">
      <xdr:nvSpPr>
        <xdr:cNvPr id="154" name="Line 1370">
          <a:extLst>
            <a:ext uri="{FF2B5EF4-FFF2-40B4-BE49-F238E27FC236}">
              <a16:creationId xmlns:a16="http://schemas.microsoft.com/office/drawing/2014/main" id="{6B86F912-2A20-4E5B-879B-3429AC826738}"/>
            </a:ext>
          </a:extLst>
        </xdr:cNvPr>
        <xdr:cNvSpPr>
          <a:spLocks noChangeShapeType="1"/>
        </xdr:cNvSpPr>
      </xdr:nvSpPr>
      <xdr:spPr bwMode="auto">
        <a:xfrm flipV="1">
          <a:off x="10441305" y="2097405"/>
          <a:ext cx="0" cy="3162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473808</xdr:colOff>
      <xdr:row>41</xdr:row>
      <xdr:rowOff>43962</xdr:rowOff>
    </xdr:from>
    <xdr:to>
      <xdr:col>18</xdr:col>
      <xdr:colOff>234462</xdr:colOff>
      <xdr:row>45</xdr:row>
      <xdr:rowOff>131885</xdr:rowOff>
    </xdr:to>
    <xdr:sp macro="" textlink="">
      <xdr:nvSpPr>
        <xdr:cNvPr id="155" name="Line 1271">
          <a:extLst>
            <a:ext uri="{FF2B5EF4-FFF2-40B4-BE49-F238E27FC236}">
              <a16:creationId xmlns:a16="http://schemas.microsoft.com/office/drawing/2014/main" id="{F7F3941B-A229-4C1A-9FA4-15CED6EFB0C4}"/>
            </a:ext>
          </a:extLst>
        </xdr:cNvPr>
        <xdr:cNvSpPr>
          <a:spLocks noChangeShapeType="1"/>
        </xdr:cNvSpPr>
      </xdr:nvSpPr>
      <xdr:spPr bwMode="auto">
        <a:xfrm flipV="1">
          <a:off x="11469468" y="6917202"/>
          <a:ext cx="438834" cy="7584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437213</xdr:colOff>
      <xdr:row>17</xdr:row>
      <xdr:rowOff>135361</xdr:rowOff>
    </xdr:from>
    <xdr:to>
      <xdr:col>12</xdr:col>
      <xdr:colOff>193623</xdr:colOff>
      <xdr:row>18</xdr:row>
      <xdr:rowOff>162394</xdr:rowOff>
    </xdr:to>
    <xdr:sp macro="" textlink="">
      <xdr:nvSpPr>
        <xdr:cNvPr id="156" name="Text Box 1315">
          <a:extLst>
            <a:ext uri="{FF2B5EF4-FFF2-40B4-BE49-F238E27FC236}">
              <a16:creationId xmlns:a16="http://schemas.microsoft.com/office/drawing/2014/main" id="{65DED657-3FB9-474D-9DEC-9EA2D3EA1A56}"/>
            </a:ext>
          </a:extLst>
        </xdr:cNvPr>
        <xdr:cNvSpPr txBox="1">
          <a:spLocks noChangeArrowheads="1"/>
        </xdr:cNvSpPr>
      </xdr:nvSpPr>
      <xdr:spPr bwMode="auto">
        <a:xfrm>
          <a:off x="7363793" y="2985241"/>
          <a:ext cx="434590" cy="19467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五條ﾍ</a:t>
          </a:r>
        </a:p>
      </xdr:txBody>
    </xdr:sp>
    <xdr:clientData/>
  </xdr:twoCellAnchor>
  <xdr:twoCellAnchor>
    <xdr:from>
      <xdr:col>5</xdr:col>
      <xdr:colOff>613551</xdr:colOff>
      <xdr:row>43</xdr:row>
      <xdr:rowOff>7698</xdr:rowOff>
    </xdr:from>
    <xdr:to>
      <xdr:col>6</xdr:col>
      <xdr:colOff>193393</xdr:colOff>
      <xdr:row>45</xdr:row>
      <xdr:rowOff>26748</xdr:rowOff>
    </xdr:to>
    <xdr:sp macro="" textlink="">
      <xdr:nvSpPr>
        <xdr:cNvPr id="157" name="Line 1002">
          <a:extLst>
            <a:ext uri="{FF2B5EF4-FFF2-40B4-BE49-F238E27FC236}">
              <a16:creationId xmlns:a16="http://schemas.microsoft.com/office/drawing/2014/main" id="{9824D370-B72E-42D8-9090-48EE6F369935}"/>
            </a:ext>
          </a:extLst>
        </xdr:cNvPr>
        <xdr:cNvSpPr>
          <a:spLocks noChangeShapeType="1"/>
        </xdr:cNvSpPr>
      </xdr:nvSpPr>
      <xdr:spPr bwMode="auto">
        <a:xfrm flipV="1">
          <a:off x="3471051" y="7216218"/>
          <a:ext cx="258022" cy="3543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396177</xdr:colOff>
      <xdr:row>36</xdr:row>
      <xdr:rowOff>56353</xdr:rowOff>
    </xdr:from>
    <xdr:to>
      <xdr:col>5</xdr:col>
      <xdr:colOff>668169</xdr:colOff>
      <xdr:row>39</xdr:row>
      <xdr:rowOff>94043</xdr:rowOff>
    </xdr:to>
    <xdr:sp macro="" textlink="">
      <xdr:nvSpPr>
        <xdr:cNvPr id="158" name="Freeform 143">
          <a:extLst>
            <a:ext uri="{FF2B5EF4-FFF2-40B4-BE49-F238E27FC236}">
              <a16:creationId xmlns:a16="http://schemas.microsoft.com/office/drawing/2014/main" id="{246D9BB1-2D71-4D9F-AC12-6F3EF6FFF032}"/>
            </a:ext>
          </a:extLst>
        </xdr:cNvPr>
        <xdr:cNvSpPr>
          <a:spLocks/>
        </xdr:cNvSpPr>
      </xdr:nvSpPr>
      <xdr:spPr bwMode="auto">
        <a:xfrm>
          <a:off x="3253677" y="6091393"/>
          <a:ext cx="271992" cy="540610"/>
        </a:xfrm>
        <a:custGeom>
          <a:avLst/>
          <a:gdLst>
            <a:gd name="T0" fmla="*/ 2147483647 w 34"/>
            <a:gd name="T1" fmla="*/ 2147483647 h 91"/>
            <a:gd name="T2" fmla="*/ 2147483647 w 34"/>
            <a:gd name="T3" fmla="*/ 2147483647 h 91"/>
            <a:gd name="T4" fmla="*/ 0 w 34"/>
            <a:gd name="T5" fmla="*/ 2147483647 h 91"/>
            <a:gd name="T6" fmla="*/ 2147483647 w 34"/>
            <a:gd name="T7" fmla="*/ 2147483647 h 91"/>
            <a:gd name="T8" fmla="*/ 2147483647 w 34"/>
            <a:gd name="T9" fmla="*/ 0 h 9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364 w 10000"/>
            <a:gd name="connsiteY0" fmla="*/ 10720 h 10720"/>
            <a:gd name="connsiteX1" fmla="*/ 10000 w 10000"/>
            <a:gd name="connsiteY1" fmla="*/ 7143 h 10720"/>
            <a:gd name="connsiteX2" fmla="*/ 0 w 10000"/>
            <a:gd name="connsiteY2" fmla="*/ 4286 h 10720"/>
            <a:gd name="connsiteX3" fmla="*/ 2941 w 10000"/>
            <a:gd name="connsiteY3" fmla="*/ 2198 h 10720"/>
            <a:gd name="connsiteX4" fmla="*/ 3824 w 10000"/>
            <a:gd name="connsiteY4" fmla="*/ 0 h 10720"/>
            <a:gd name="connsiteX0" fmla="*/ 9364 w 10000"/>
            <a:gd name="connsiteY0" fmla="*/ 13388 h 13388"/>
            <a:gd name="connsiteX1" fmla="*/ 10000 w 10000"/>
            <a:gd name="connsiteY1" fmla="*/ 9811 h 13388"/>
            <a:gd name="connsiteX2" fmla="*/ 0 w 10000"/>
            <a:gd name="connsiteY2" fmla="*/ 6954 h 13388"/>
            <a:gd name="connsiteX3" fmla="*/ 2941 w 10000"/>
            <a:gd name="connsiteY3" fmla="*/ 4866 h 13388"/>
            <a:gd name="connsiteX4" fmla="*/ 3824 w 10000"/>
            <a:gd name="connsiteY4" fmla="*/ 0 h 13388"/>
            <a:gd name="connsiteX0" fmla="*/ 9364 w 10000"/>
            <a:gd name="connsiteY0" fmla="*/ 13388 h 13388"/>
            <a:gd name="connsiteX1" fmla="*/ 10000 w 10000"/>
            <a:gd name="connsiteY1" fmla="*/ 9811 h 13388"/>
            <a:gd name="connsiteX2" fmla="*/ 0 w 10000"/>
            <a:gd name="connsiteY2" fmla="*/ 6954 h 13388"/>
            <a:gd name="connsiteX3" fmla="*/ 2941 w 10000"/>
            <a:gd name="connsiteY3" fmla="*/ 4866 h 13388"/>
            <a:gd name="connsiteX4" fmla="*/ 3824 w 10000"/>
            <a:gd name="connsiteY4" fmla="*/ 0 h 13388"/>
            <a:gd name="connsiteX0" fmla="*/ 9364 w 10000"/>
            <a:gd name="connsiteY0" fmla="*/ 8522 h 8522"/>
            <a:gd name="connsiteX1" fmla="*/ 10000 w 10000"/>
            <a:gd name="connsiteY1" fmla="*/ 4945 h 8522"/>
            <a:gd name="connsiteX2" fmla="*/ 0 w 10000"/>
            <a:gd name="connsiteY2" fmla="*/ 2088 h 8522"/>
            <a:gd name="connsiteX3" fmla="*/ 2941 w 10000"/>
            <a:gd name="connsiteY3" fmla="*/ 0 h 8522"/>
            <a:gd name="connsiteX0" fmla="*/ 9364 w 10000"/>
            <a:gd name="connsiteY0" fmla="*/ 7550 h 7550"/>
            <a:gd name="connsiteX1" fmla="*/ 10000 w 10000"/>
            <a:gd name="connsiteY1" fmla="*/ 3353 h 7550"/>
            <a:gd name="connsiteX2" fmla="*/ 0 w 10000"/>
            <a:gd name="connsiteY2" fmla="*/ 0 h 7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550">
              <a:moveTo>
                <a:pt x="9364" y="7550"/>
              </a:moveTo>
              <a:lnTo>
                <a:pt x="10000" y="3353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18</xdr:col>
      <xdr:colOff>36283</xdr:colOff>
      <xdr:row>27</xdr:row>
      <xdr:rowOff>141973</xdr:rowOff>
    </xdr:from>
    <xdr:ext cx="522291" cy="294889"/>
    <xdr:sp macro="" textlink="">
      <xdr:nvSpPr>
        <xdr:cNvPr id="159" name="Text Box 1149">
          <a:extLst>
            <a:ext uri="{FF2B5EF4-FFF2-40B4-BE49-F238E27FC236}">
              <a16:creationId xmlns:a16="http://schemas.microsoft.com/office/drawing/2014/main" id="{EED3C519-CD6F-4A27-8E0B-F930137B0367}"/>
            </a:ext>
          </a:extLst>
        </xdr:cNvPr>
        <xdr:cNvSpPr txBox="1">
          <a:spLocks noChangeArrowheads="1"/>
        </xdr:cNvSpPr>
      </xdr:nvSpPr>
      <xdr:spPr bwMode="auto">
        <a:xfrm>
          <a:off x="11710123" y="4668253"/>
          <a:ext cx="522291" cy="29488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t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1.5km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旧道分岐</a:t>
          </a:r>
        </a:p>
      </xdr:txBody>
    </xdr:sp>
    <xdr:clientData/>
  </xdr:oneCellAnchor>
  <xdr:oneCellAnchor>
    <xdr:from>
      <xdr:col>10</xdr:col>
      <xdr:colOff>389275</xdr:colOff>
      <xdr:row>31</xdr:row>
      <xdr:rowOff>20895</xdr:rowOff>
    </xdr:from>
    <xdr:ext cx="172853" cy="294889"/>
    <xdr:sp macro="" textlink="">
      <xdr:nvSpPr>
        <xdr:cNvPr id="160" name="Text Box 1144">
          <a:extLst>
            <a:ext uri="{FF2B5EF4-FFF2-40B4-BE49-F238E27FC236}">
              <a16:creationId xmlns:a16="http://schemas.microsoft.com/office/drawing/2014/main" id="{CC084D30-BED6-42C0-A061-106D7F9C5DDE}"/>
            </a:ext>
          </a:extLst>
        </xdr:cNvPr>
        <xdr:cNvSpPr txBox="1">
          <a:spLocks noChangeArrowheads="1"/>
        </xdr:cNvSpPr>
      </xdr:nvSpPr>
      <xdr:spPr bwMode="auto">
        <a:xfrm>
          <a:off x="6637675" y="5217735"/>
          <a:ext cx="172853" cy="29488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12</xdr:col>
      <xdr:colOff>135605</xdr:colOff>
      <xdr:row>36</xdr:row>
      <xdr:rowOff>19241</xdr:rowOff>
    </xdr:from>
    <xdr:ext cx="303113" cy="92363"/>
    <xdr:sp macro="" textlink="">
      <xdr:nvSpPr>
        <xdr:cNvPr id="161" name="Text Box 1142">
          <a:extLst>
            <a:ext uri="{FF2B5EF4-FFF2-40B4-BE49-F238E27FC236}">
              <a16:creationId xmlns:a16="http://schemas.microsoft.com/office/drawing/2014/main" id="{1F560F18-3285-4217-A131-FF71EEB92A21}"/>
            </a:ext>
          </a:extLst>
        </xdr:cNvPr>
        <xdr:cNvSpPr txBox="1">
          <a:spLocks noChangeArrowheads="1"/>
        </xdr:cNvSpPr>
      </xdr:nvSpPr>
      <xdr:spPr bwMode="auto">
        <a:xfrm>
          <a:off x="7740365" y="6054281"/>
          <a:ext cx="303113" cy="923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4</xdr:col>
      <xdr:colOff>32658</xdr:colOff>
      <xdr:row>29</xdr:row>
      <xdr:rowOff>28575</xdr:rowOff>
    </xdr:from>
    <xdr:ext cx="428625" cy="165424"/>
    <xdr:sp macro="" textlink="">
      <xdr:nvSpPr>
        <xdr:cNvPr id="162" name="Text Box 1141">
          <a:extLst>
            <a:ext uri="{FF2B5EF4-FFF2-40B4-BE49-F238E27FC236}">
              <a16:creationId xmlns:a16="http://schemas.microsoft.com/office/drawing/2014/main" id="{5DB661AD-C84C-42CF-B039-179BC3D85CF6}"/>
            </a:ext>
          </a:extLst>
        </xdr:cNvPr>
        <xdr:cNvSpPr txBox="1">
          <a:spLocks noChangeArrowheads="1"/>
        </xdr:cNvSpPr>
      </xdr:nvSpPr>
      <xdr:spPr bwMode="auto">
        <a:xfrm>
          <a:off x="2211978" y="4890135"/>
          <a:ext cx="428625" cy="16542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1.4km</a:t>
          </a:r>
        </a:p>
      </xdr:txBody>
    </xdr:sp>
    <xdr:clientData/>
  </xdr:oneCellAnchor>
  <xdr:oneCellAnchor>
    <xdr:from>
      <xdr:col>5</xdr:col>
      <xdr:colOff>180153</xdr:colOff>
      <xdr:row>31</xdr:row>
      <xdr:rowOff>2854</xdr:rowOff>
    </xdr:from>
    <xdr:ext cx="361950" cy="165173"/>
    <xdr:sp macro="" textlink="">
      <xdr:nvSpPr>
        <xdr:cNvPr id="163" name="Text Box 1140">
          <a:extLst>
            <a:ext uri="{FF2B5EF4-FFF2-40B4-BE49-F238E27FC236}">
              <a16:creationId xmlns:a16="http://schemas.microsoft.com/office/drawing/2014/main" id="{7037B460-9F68-4914-96C8-11ACD317559E}"/>
            </a:ext>
          </a:extLst>
        </xdr:cNvPr>
        <xdr:cNvSpPr txBox="1">
          <a:spLocks noChangeArrowheads="1"/>
        </xdr:cNvSpPr>
      </xdr:nvSpPr>
      <xdr:spPr bwMode="auto">
        <a:xfrm>
          <a:off x="3037653" y="5199694"/>
          <a:ext cx="361950" cy="16517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5</xdr:col>
      <xdr:colOff>72931</xdr:colOff>
      <xdr:row>5</xdr:row>
      <xdr:rowOff>26305</xdr:rowOff>
    </xdr:from>
    <xdr:to>
      <xdr:col>5</xdr:col>
      <xdr:colOff>647625</xdr:colOff>
      <xdr:row>6</xdr:row>
      <xdr:rowOff>74196</xdr:rowOff>
    </xdr:to>
    <xdr:sp macro="" textlink="">
      <xdr:nvSpPr>
        <xdr:cNvPr id="164" name="Line 1049">
          <a:extLst>
            <a:ext uri="{FF2B5EF4-FFF2-40B4-BE49-F238E27FC236}">
              <a16:creationId xmlns:a16="http://schemas.microsoft.com/office/drawing/2014/main" id="{22D0F20D-5B8C-48D4-9520-B1690F1BEE74}"/>
            </a:ext>
          </a:extLst>
        </xdr:cNvPr>
        <xdr:cNvSpPr>
          <a:spLocks noChangeShapeType="1"/>
        </xdr:cNvSpPr>
      </xdr:nvSpPr>
      <xdr:spPr bwMode="auto">
        <a:xfrm flipV="1">
          <a:off x="2930431" y="864505"/>
          <a:ext cx="574694" cy="21553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48401</xdr:colOff>
      <xdr:row>11</xdr:row>
      <xdr:rowOff>38100</xdr:rowOff>
    </xdr:from>
    <xdr:to>
      <xdr:col>16</xdr:col>
      <xdr:colOff>676300</xdr:colOff>
      <xdr:row>11</xdr:row>
      <xdr:rowOff>142875</xdr:rowOff>
    </xdr:to>
    <xdr:grpSp>
      <xdr:nvGrpSpPr>
        <xdr:cNvPr id="165" name="Group 1028">
          <a:extLst>
            <a:ext uri="{FF2B5EF4-FFF2-40B4-BE49-F238E27FC236}">
              <a16:creationId xmlns:a16="http://schemas.microsoft.com/office/drawing/2014/main" id="{6C57CE7D-D6AD-4829-9B50-147BDBB2723D}"/>
            </a:ext>
          </a:extLst>
        </xdr:cNvPr>
        <xdr:cNvGrpSpPr>
          <a:grpSpLocks/>
        </xdr:cNvGrpSpPr>
      </xdr:nvGrpSpPr>
      <xdr:grpSpPr bwMode="auto">
        <a:xfrm>
          <a:off x="9720358" y="1894114"/>
          <a:ext cx="1308256" cy="104775"/>
          <a:chOff x="347" y="977"/>
          <a:chExt cx="129" cy="8"/>
        </a:xfrm>
      </xdr:grpSpPr>
      <xdr:sp macro="" textlink="">
        <xdr:nvSpPr>
          <xdr:cNvPr id="166" name="Line 1029">
            <a:extLst>
              <a:ext uri="{FF2B5EF4-FFF2-40B4-BE49-F238E27FC236}">
                <a16:creationId xmlns:a16="http://schemas.microsoft.com/office/drawing/2014/main" id="{5FBEE4B7-F8E4-95B0-5ED3-FF7E51125D49}"/>
              </a:ext>
            </a:extLst>
          </xdr:cNvPr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7" name="Line 1030">
            <a:extLst>
              <a:ext uri="{FF2B5EF4-FFF2-40B4-BE49-F238E27FC236}">
                <a16:creationId xmlns:a16="http://schemas.microsoft.com/office/drawing/2014/main" id="{D8B4A20F-C8C2-3649-3A13-B1880293E3F8}"/>
              </a:ext>
            </a:extLst>
          </xdr:cNvPr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8" name="Line 1031">
            <a:extLst>
              <a:ext uri="{FF2B5EF4-FFF2-40B4-BE49-F238E27FC236}">
                <a16:creationId xmlns:a16="http://schemas.microsoft.com/office/drawing/2014/main" id="{7CD0C00A-C094-47BC-7074-722906A73878}"/>
              </a:ext>
            </a:extLst>
          </xdr:cNvPr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9" name="Line 1032">
            <a:extLst>
              <a:ext uri="{FF2B5EF4-FFF2-40B4-BE49-F238E27FC236}">
                <a16:creationId xmlns:a16="http://schemas.microsoft.com/office/drawing/2014/main" id="{B5CFBBA6-8F47-12F5-D9EE-1CD7FCB92E2E}"/>
              </a:ext>
            </a:extLst>
          </xdr:cNvPr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0" name="Line 1033">
            <a:extLst>
              <a:ext uri="{FF2B5EF4-FFF2-40B4-BE49-F238E27FC236}">
                <a16:creationId xmlns:a16="http://schemas.microsoft.com/office/drawing/2014/main" id="{C9A52BEB-2F7C-381C-A765-56431EFA79C5}"/>
              </a:ext>
            </a:extLst>
          </xdr:cNvPr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1" name="Line 1034">
            <a:extLst>
              <a:ext uri="{FF2B5EF4-FFF2-40B4-BE49-F238E27FC236}">
                <a16:creationId xmlns:a16="http://schemas.microsoft.com/office/drawing/2014/main" id="{725B3562-78CB-7E4E-7B94-7758FBF0D83B}"/>
              </a:ext>
            </a:extLst>
          </xdr:cNvPr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2" name="Line 1035">
            <a:extLst>
              <a:ext uri="{FF2B5EF4-FFF2-40B4-BE49-F238E27FC236}">
                <a16:creationId xmlns:a16="http://schemas.microsoft.com/office/drawing/2014/main" id="{35ECC06D-C609-BEA9-BEC4-147682CF26BF}"/>
              </a:ext>
            </a:extLst>
          </xdr:cNvPr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3" name="Line 1036">
            <a:extLst>
              <a:ext uri="{FF2B5EF4-FFF2-40B4-BE49-F238E27FC236}">
                <a16:creationId xmlns:a16="http://schemas.microsoft.com/office/drawing/2014/main" id="{3D6F0085-4431-6D52-7E0B-AA93B7232BC6}"/>
              </a:ext>
            </a:extLst>
          </xdr:cNvPr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4" name="Line 1037">
            <a:extLst>
              <a:ext uri="{FF2B5EF4-FFF2-40B4-BE49-F238E27FC236}">
                <a16:creationId xmlns:a16="http://schemas.microsoft.com/office/drawing/2014/main" id="{E68DE1CC-D655-A01C-05F8-880EAE088E2C}"/>
              </a:ext>
            </a:extLst>
          </xdr:cNvPr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5" name="Line 1038">
            <a:extLst>
              <a:ext uri="{FF2B5EF4-FFF2-40B4-BE49-F238E27FC236}">
                <a16:creationId xmlns:a16="http://schemas.microsoft.com/office/drawing/2014/main" id="{4CC9BF79-D862-834E-14A4-6D334060F712}"/>
              </a:ext>
            </a:extLst>
          </xdr:cNvPr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6" name="Line 1039">
            <a:extLst>
              <a:ext uri="{FF2B5EF4-FFF2-40B4-BE49-F238E27FC236}">
                <a16:creationId xmlns:a16="http://schemas.microsoft.com/office/drawing/2014/main" id="{3FFD2B49-A7FE-D73F-7E76-69EC7991E45D}"/>
              </a:ext>
            </a:extLst>
          </xdr:cNvPr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" name="Line 1040">
            <a:extLst>
              <a:ext uri="{FF2B5EF4-FFF2-40B4-BE49-F238E27FC236}">
                <a16:creationId xmlns:a16="http://schemas.microsoft.com/office/drawing/2014/main" id="{AB303342-98E1-CA51-2E4B-16170A19DE8E}"/>
              </a:ext>
            </a:extLst>
          </xdr:cNvPr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8" name="Line 1041">
            <a:extLst>
              <a:ext uri="{FF2B5EF4-FFF2-40B4-BE49-F238E27FC236}">
                <a16:creationId xmlns:a16="http://schemas.microsoft.com/office/drawing/2014/main" id="{CDC8E271-F797-A816-742B-189B8BD85641}"/>
              </a:ext>
            </a:extLst>
          </xdr:cNvPr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9" name="Line 1042">
            <a:extLst>
              <a:ext uri="{FF2B5EF4-FFF2-40B4-BE49-F238E27FC236}">
                <a16:creationId xmlns:a16="http://schemas.microsoft.com/office/drawing/2014/main" id="{60430263-4BE1-2AC0-FF55-4162A0D8197B}"/>
              </a:ext>
            </a:extLst>
          </xdr:cNvPr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0" name="Line 1043">
            <a:extLst>
              <a:ext uri="{FF2B5EF4-FFF2-40B4-BE49-F238E27FC236}">
                <a16:creationId xmlns:a16="http://schemas.microsoft.com/office/drawing/2014/main" id="{85DB8605-424A-D500-9750-7D7E9CA5ACAF}"/>
              </a:ext>
            </a:extLst>
          </xdr:cNvPr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1" name="Line 1044">
            <a:extLst>
              <a:ext uri="{FF2B5EF4-FFF2-40B4-BE49-F238E27FC236}">
                <a16:creationId xmlns:a16="http://schemas.microsoft.com/office/drawing/2014/main" id="{7C8DD5FB-27AF-0BDB-6648-46F1EC96A7EB}"/>
              </a:ext>
            </a:extLst>
          </xdr:cNvPr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14</xdr:col>
      <xdr:colOff>219075</xdr:colOff>
      <xdr:row>22</xdr:row>
      <xdr:rowOff>28575</xdr:rowOff>
    </xdr:from>
    <xdr:to>
      <xdr:col>14</xdr:col>
      <xdr:colOff>762000</xdr:colOff>
      <xdr:row>22</xdr:row>
      <xdr:rowOff>28575</xdr:rowOff>
    </xdr:to>
    <xdr:sp macro="" textlink="">
      <xdr:nvSpPr>
        <xdr:cNvPr id="182" name="Line 59">
          <a:extLst>
            <a:ext uri="{FF2B5EF4-FFF2-40B4-BE49-F238E27FC236}">
              <a16:creationId xmlns:a16="http://schemas.microsoft.com/office/drawing/2014/main" id="{6FF3FEB1-3FF5-4055-870B-0B74CF5CD7F8}"/>
            </a:ext>
          </a:extLst>
        </xdr:cNvPr>
        <xdr:cNvSpPr>
          <a:spLocks noChangeShapeType="1"/>
        </xdr:cNvSpPr>
      </xdr:nvSpPr>
      <xdr:spPr bwMode="auto">
        <a:xfrm flipH="1">
          <a:off x="9180195" y="3716655"/>
          <a:ext cx="45910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285750</xdr:colOff>
      <xdr:row>46</xdr:row>
      <xdr:rowOff>95250</xdr:rowOff>
    </xdr:from>
    <xdr:to>
      <xdr:col>16</xdr:col>
      <xdr:colOff>323850</xdr:colOff>
      <xdr:row>48</xdr:row>
      <xdr:rowOff>104775</xdr:rowOff>
    </xdr:to>
    <xdr:sp macro="" textlink="">
      <xdr:nvSpPr>
        <xdr:cNvPr id="183" name="Freeform 65">
          <a:extLst>
            <a:ext uri="{FF2B5EF4-FFF2-40B4-BE49-F238E27FC236}">
              <a16:creationId xmlns:a16="http://schemas.microsoft.com/office/drawing/2014/main" id="{CA1B79BB-D7D0-4692-A723-1B961F55AD16}"/>
            </a:ext>
          </a:extLst>
        </xdr:cNvPr>
        <xdr:cNvSpPr>
          <a:spLocks/>
        </xdr:cNvSpPr>
      </xdr:nvSpPr>
      <xdr:spPr bwMode="auto">
        <a:xfrm>
          <a:off x="10603230" y="7806690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188116</xdr:colOff>
      <xdr:row>27</xdr:row>
      <xdr:rowOff>47625</xdr:rowOff>
    </xdr:from>
    <xdr:to>
      <xdr:col>2</xdr:col>
      <xdr:colOff>188116</xdr:colOff>
      <xdr:row>29</xdr:row>
      <xdr:rowOff>114300</xdr:rowOff>
    </xdr:to>
    <xdr:sp macro="" textlink="">
      <xdr:nvSpPr>
        <xdr:cNvPr id="184" name="Line 73">
          <a:extLst>
            <a:ext uri="{FF2B5EF4-FFF2-40B4-BE49-F238E27FC236}">
              <a16:creationId xmlns:a16="http://schemas.microsoft.com/office/drawing/2014/main" id="{33C6DCD5-3C57-4B9F-A078-2739253ACFC5}"/>
            </a:ext>
          </a:extLst>
        </xdr:cNvPr>
        <xdr:cNvSpPr>
          <a:spLocks noChangeShapeType="1"/>
        </xdr:cNvSpPr>
      </xdr:nvSpPr>
      <xdr:spPr bwMode="auto">
        <a:xfrm flipV="1">
          <a:off x="1011076" y="4573905"/>
          <a:ext cx="0" cy="4019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457200</xdr:colOff>
      <xdr:row>5</xdr:row>
      <xdr:rowOff>23736</xdr:rowOff>
    </xdr:from>
    <xdr:to>
      <xdr:col>2</xdr:col>
      <xdr:colOff>247650</xdr:colOff>
      <xdr:row>5</xdr:row>
      <xdr:rowOff>23736</xdr:rowOff>
    </xdr:to>
    <xdr:sp macro="" textlink="">
      <xdr:nvSpPr>
        <xdr:cNvPr id="185" name="Line 75">
          <a:extLst>
            <a:ext uri="{FF2B5EF4-FFF2-40B4-BE49-F238E27FC236}">
              <a16:creationId xmlns:a16="http://schemas.microsoft.com/office/drawing/2014/main" id="{FEF765BD-E5D4-4592-BE14-B258640F7C7E}"/>
            </a:ext>
          </a:extLst>
        </xdr:cNvPr>
        <xdr:cNvSpPr>
          <a:spLocks noChangeShapeType="1"/>
        </xdr:cNvSpPr>
      </xdr:nvSpPr>
      <xdr:spPr bwMode="auto">
        <a:xfrm>
          <a:off x="601980" y="861936"/>
          <a:ext cx="4686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514350</xdr:colOff>
      <xdr:row>7</xdr:row>
      <xdr:rowOff>9525</xdr:rowOff>
    </xdr:from>
    <xdr:to>
      <xdr:col>2</xdr:col>
      <xdr:colOff>314325</xdr:colOff>
      <xdr:row>7</xdr:row>
      <xdr:rowOff>9525</xdr:rowOff>
    </xdr:to>
    <xdr:sp macro="" textlink="">
      <xdr:nvSpPr>
        <xdr:cNvPr id="186" name="Line 76">
          <a:extLst>
            <a:ext uri="{FF2B5EF4-FFF2-40B4-BE49-F238E27FC236}">
              <a16:creationId xmlns:a16="http://schemas.microsoft.com/office/drawing/2014/main" id="{718A2B08-B821-4C04-870F-7E0C068F07A3}"/>
            </a:ext>
          </a:extLst>
        </xdr:cNvPr>
        <xdr:cNvSpPr>
          <a:spLocks noChangeShapeType="1"/>
        </xdr:cNvSpPr>
      </xdr:nvSpPr>
      <xdr:spPr bwMode="auto">
        <a:xfrm>
          <a:off x="659130" y="1183005"/>
          <a:ext cx="47815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</xdr:row>
      <xdr:rowOff>95250</xdr:rowOff>
    </xdr:from>
    <xdr:to>
      <xdr:col>5</xdr:col>
      <xdr:colOff>723900</xdr:colOff>
      <xdr:row>5</xdr:row>
      <xdr:rowOff>0</xdr:rowOff>
    </xdr:to>
    <xdr:sp macro="" textlink="">
      <xdr:nvSpPr>
        <xdr:cNvPr id="187" name="Line 89">
          <a:extLst>
            <a:ext uri="{FF2B5EF4-FFF2-40B4-BE49-F238E27FC236}">
              <a16:creationId xmlns:a16="http://schemas.microsoft.com/office/drawing/2014/main" id="{791E586A-2684-49BD-BEDC-778B0A57085B}"/>
            </a:ext>
          </a:extLst>
        </xdr:cNvPr>
        <xdr:cNvSpPr>
          <a:spLocks noChangeShapeType="1"/>
        </xdr:cNvSpPr>
      </xdr:nvSpPr>
      <xdr:spPr bwMode="auto">
        <a:xfrm>
          <a:off x="3535680" y="765810"/>
          <a:ext cx="0" cy="723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352425</xdr:colOff>
      <xdr:row>7</xdr:row>
      <xdr:rowOff>83346</xdr:rowOff>
    </xdr:from>
    <xdr:to>
      <xdr:col>6</xdr:col>
      <xdr:colOff>400050</xdr:colOff>
      <xdr:row>7</xdr:row>
      <xdr:rowOff>83346</xdr:rowOff>
    </xdr:to>
    <xdr:sp macro="" textlink="">
      <xdr:nvSpPr>
        <xdr:cNvPr id="188" name="Line 120">
          <a:extLst>
            <a:ext uri="{FF2B5EF4-FFF2-40B4-BE49-F238E27FC236}">
              <a16:creationId xmlns:a16="http://schemas.microsoft.com/office/drawing/2014/main" id="{77110E84-F28A-482F-BFA8-A7B1D78C144B}"/>
            </a:ext>
          </a:extLst>
        </xdr:cNvPr>
        <xdr:cNvSpPr>
          <a:spLocks noChangeShapeType="1"/>
        </xdr:cNvSpPr>
      </xdr:nvSpPr>
      <xdr:spPr bwMode="auto">
        <a:xfrm>
          <a:off x="3209925" y="1256826"/>
          <a:ext cx="72580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454964</xdr:colOff>
      <xdr:row>20</xdr:row>
      <xdr:rowOff>130203</xdr:rowOff>
    </xdr:from>
    <xdr:to>
      <xdr:col>1</xdr:col>
      <xdr:colOff>591279</xdr:colOff>
      <xdr:row>22</xdr:row>
      <xdr:rowOff>47762</xdr:rowOff>
    </xdr:to>
    <xdr:sp macro="" textlink="">
      <xdr:nvSpPr>
        <xdr:cNvPr id="189" name="Line 121">
          <a:extLst>
            <a:ext uri="{FF2B5EF4-FFF2-40B4-BE49-F238E27FC236}">
              <a16:creationId xmlns:a16="http://schemas.microsoft.com/office/drawing/2014/main" id="{94DD0200-99C9-4311-9608-9B5529AA9BD1}"/>
            </a:ext>
          </a:extLst>
        </xdr:cNvPr>
        <xdr:cNvSpPr>
          <a:spLocks noChangeShapeType="1"/>
        </xdr:cNvSpPr>
      </xdr:nvSpPr>
      <xdr:spPr bwMode="auto">
        <a:xfrm>
          <a:off x="599744" y="3483003"/>
          <a:ext cx="136315" cy="2528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446285</xdr:colOff>
      <xdr:row>18</xdr:row>
      <xdr:rowOff>20593</xdr:rowOff>
    </xdr:from>
    <xdr:to>
      <xdr:col>1</xdr:col>
      <xdr:colOff>463614</xdr:colOff>
      <xdr:row>24</xdr:row>
      <xdr:rowOff>155413</xdr:rowOff>
    </xdr:to>
    <xdr:sp macro="" textlink="">
      <xdr:nvSpPr>
        <xdr:cNvPr id="190" name="Line 122">
          <a:extLst>
            <a:ext uri="{FF2B5EF4-FFF2-40B4-BE49-F238E27FC236}">
              <a16:creationId xmlns:a16="http://schemas.microsoft.com/office/drawing/2014/main" id="{2CC4A628-0231-4BA1-AD35-3425C575A72C}"/>
            </a:ext>
          </a:extLst>
        </xdr:cNvPr>
        <xdr:cNvSpPr>
          <a:spLocks noChangeShapeType="1"/>
        </xdr:cNvSpPr>
      </xdr:nvSpPr>
      <xdr:spPr bwMode="auto">
        <a:xfrm flipH="1" flipV="1">
          <a:off x="591065" y="3038113"/>
          <a:ext cx="17329" cy="11406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691545</xdr:colOff>
      <xdr:row>34</xdr:row>
      <xdr:rowOff>129283</xdr:rowOff>
    </xdr:from>
    <xdr:to>
      <xdr:col>6</xdr:col>
      <xdr:colOff>147833</xdr:colOff>
      <xdr:row>37</xdr:row>
      <xdr:rowOff>44456</xdr:rowOff>
    </xdr:to>
    <xdr:sp macro="" textlink="">
      <xdr:nvSpPr>
        <xdr:cNvPr id="191" name="Freeform 129">
          <a:extLst>
            <a:ext uri="{FF2B5EF4-FFF2-40B4-BE49-F238E27FC236}">
              <a16:creationId xmlns:a16="http://schemas.microsoft.com/office/drawing/2014/main" id="{A43B8C48-106F-46F7-85AD-E07F356B54DE}"/>
            </a:ext>
          </a:extLst>
        </xdr:cNvPr>
        <xdr:cNvSpPr>
          <a:spLocks/>
        </xdr:cNvSpPr>
      </xdr:nvSpPr>
      <xdr:spPr bwMode="auto">
        <a:xfrm>
          <a:off x="3533805" y="5829043"/>
          <a:ext cx="149708" cy="418093"/>
        </a:xfrm>
        <a:custGeom>
          <a:avLst/>
          <a:gdLst>
            <a:gd name="T0" fmla="*/ 0 w 29"/>
            <a:gd name="T1" fmla="*/ 2147483647 h 52"/>
            <a:gd name="T2" fmla="*/ 2147483647 w 29"/>
            <a:gd name="T3" fmla="*/ 2147483647 h 52"/>
            <a:gd name="T4" fmla="*/ 2147483647 w 29"/>
            <a:gd name="T5" fmla="*/ 2147483647 h 52"/>
            <a:gd name="T6" fmla="*/ 2147483647 w 29"/>
            <a:gd name="T7" fmla="*/ 0 h 52"/>
            <a:gd name="T8" fmla="*/ 0 60000 65536"/>
            <a:gd name="T9" fmla="*/ 0 60000 65536"/>
            <a:gd name="T10" fmla="*/ 0 60000 65536"/>
            <a:gd name="T11" fmla="*/ 0 60000 65536"/>
            <a:gd name="connsiteX0" fmla="*/ 0 w 6370"/>
            <a:gd name="connsiteY0" fmla="*/ 8679 h 8679"/>
            <a:gd name="connsiteX1" fmla="*/ 2069 w 6370"/>
            <a:gd name="connsiteY1" fmla="*/ 3102 h 8679"/>
            <a:gd name="connsiteX2" fmla="*/ 4483 w 6370"/>
            <a:gd name="connsiteY2" fmla="*/ 602 h 8679"/>
            <a:gd name="connsiteX3" fmla="*/ 6370 w 6370"/>
            <a:gd name="connsiteY3" fmla="*/ 0 h 86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370" h="8679">
              <a:moveTo>
                <a:pt x="0" y="8679"/>
              </a:moveTo>
              <a:lnTo>
                <a:pt x="2069" y="3102"/>
              </a:lnTo>
              <a:lnTo>
                <a:pt x="4483" y="602"/>
              </a:lnTo>
              <a:cubicBezTo>
                <a:pt x="6322" y="-39"/>
                <a:pt x="4531" y="641"/>
                <a:pt x="6370" y="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13609</xdr:colOff>
      <xdr:row>50</xdr:row>
      <xdr:rowOff>121104</xdr:rowOff>
    </xdr:from>
    <xdr:to>
      <xdr:col>10</xdr:col>
      <xdr:colOff>13609</xdr:colOff>
      <xdr:row>52</xdr:row>
      <xdr:rowOff>102054</xdr:rowOff>
    </xdr:to>
    <xdr:sp macro="" textlink="">
      <xdr:nvSpPr>
        <xdr:cNvPr id="192" name="Line 146">
          <a:extLst>
            <a:ext uri="{FF2B5EF4-FFF2-40B4-BE49-F238E27FC236}">
              <a16:creationId xmlns:a16="http://schemas.microsoft.com/office/drawing/2014/main" id="{6C8FC7EB-831F-4C6B-92B1-B28334D99A36}"/>
            </a:ext>
          </a:extLst>
        </xdr:cNvPr>
        <xdr:cNvSpPr>
          <a:spLocks noChangeShapeType="1"/>
        </xdr:cNvSpPr>
      </xdr:nvSpPr>
      <xdr:spPr bwMode="auto">
        <a:xfrm flipV="1">
          <a:off x="6262009" y="8503104"/>
          <a:ext cx="0" cy="3162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162993</xdr:colOff>
      <xdr:row>45</xdr:row>
      <xdr:rowOff>15012</xdr:rowOff>
    </xdr:from>
    <xdr:to>
      <xdr:col>5</xdr:col>
      <xdr:colOff>593523</xdr:colOff>
      <xdr:row>47</xdr:row>
      <xdr:rowOff>146245</xdr:rowOff>
    </xdr:to>
    <xdr:sp macro="" textlink="">
      <xdr:nvSpPr>
        <xdr:cNvPr id="193" name="Freeform 150">
          <a:extLst>
            <a:ext uri="{FF2B5EF4-FFF2-40B4-BE49-F238E27FC236}">
              <a16:creationId xmlns:a16="http://schemas.microsoft.com/office/drawing/2014/main" id="{E03EA813-06A1-437C-9374-7476AF92717C}"/>
            </a:ext>
          </a:extLst>
        </xdr:cNvPr>
        <xdr:cNvSpPr>
          <a:spLocks/>
        </xdr:cNvSpPr>
      </xdr:nvSpPr>
      <xdr:spPr bwMode="auto">
        <a:xfrm>
          <a:off x="3020493" y="7558812"/>
          <a:ext cx="430530" cy="466513"/>
        </a:xfrm>
        <a:custGeom>
          <a:avLst/>
          <a:gdLst>
            <a:gd name="T0" fmla="*/ 2147483647 w 54"/>
            <a:gd name="T1" fmla="*/ 2147483647 h 50"/>
            <a:gd name="T2" fmla="*/ 2147483647 w 54"/>
            <a:gd name="T3" fmla="*/ 0 h 50"/>
            <a:gd name="T4" fmla="*/ 0 w 54"/>
            <a:gd name="T5" fmla="*/ 2147483647 h 5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4" h="50">
              <a:moveTo>
                <a:pt x="54" y="50"/>
              </a:moveTo>
              <a:lnTo>
                <a:pt x="54" y="0"/>
              </a:lnTo>
              <a:lnTo>
                <a:pt x="0" y="2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642707</xdr:colOff>
      <xdr:row>53</xdr:row>
      <xdr:rowOff>0</xdr:rowOff>
    </xdr:from>
    <xdr:to>
      <xdr:col>2</xdr:col>
      <xdr:colOff>642707</xdr:colOff>
      <xdr:row>56</xdr:row>
      <xdr:rowOff>19050</xdr:rowOff>
    </xdr:to>
    <xdr:sp macro="" textlink="">
      <xdr:nvSpPr>
        <xdr:cNvPr id="194" name="Freeform 156">
          <a:extLst>
            <a:ext uri="{FF2B5EF4-FFF2-40B4-BE49-F238E27FC236}">
              <a16:creationId xmlns:a16="http://schemas.microsoft.com/office/drawing/2014/main" id="{29F07860-B002-4571-9343-6A4A0526425D}"/>
            </a:ext>
          </a:extLst>
        </xdr:cNvPr>
        <xdr:cNvSpPr>
          <a:spLocks/>
        </xdr:cNvSpPr>
      </xdr:nvSpPr>
      <xdr:spPr bwMode="auto">
        <a:xfrm>
          <a:off x="787487" y="8884920"/>
          <a:ext cx="678180" cy="52197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5" h="56">
              <a:moveTo>
                <a:pt x="0" y="56"/>
              </a:moveTo>
              <a:lnTo>
                <a:pt x="0" y="0"/>
              </a:lnTo>
              <a:lnTo>
                <a:pt x="5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642707</xdr:colOff>
      <xdr:row>50</xdr:row>
      <xdr:rowOff>85725</xdr:rowOff>
    </xdr:from>
    <xdr:to>
      <xdr:col>1</xdr:col>
      <xdr:colOff>642707</xdr:colOff>
      <xdr:row>53</xdr:row>
      <xdr:rowOff>0</xdr:rowOff>
    </xdr:to>
    <xdr:sp macro="" textlink="">
      <xdr:nvSpPr>
        <xdr:cNvPr id="195" name="Line 157">
          <a:extLst>
            <a:ext uri="{FF2B5EF4-FFF2-40B4-BE49-F238E27FC236}">
              <a16:creationId xmlns:a16="http://schemas.microsoft.com/office/drawing/2014/main" id="{D9A84E7A-DDF2-49E8-BE11-DB6E51A25007}"/>
            </a:ext>
          </a:extLst>
        </xdr:cNvPr>
        <xdr:cNvSpPr>
          <a:spLocks noChangeShapeType="1"/>
        </xdr:cNvSpPr>
      </xdr:nvSpPr>
      <xdr:spPr bwMode="auto">
        <a:xfrm>
          <a:off x="787487" y="8467725"/>
          <a:ext cx="0" cy="4171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707760</xdr:colOff>
      <xdr:row>50</xdr:row>
      <xdr:rowOff>152797</xdr:rowOff>
    </xdr:from>
    <xdr:to>
      <xdr:col>6</xdr:col>
      <xdr:colOff>422010</xdr:colOff>
      <xdr:row>56</xdr:row>
      <xdr:rowOff>163662</xdr:rowOff>
    </xdr:to>
    <xdr:sp macro="" textlink="">
      <xdr:nvSpPr>
        <xdr:cNvPr id="196" name="Freeform 160">
          <a:extLst>
            <a:ext uri="{FF2B5EF4-FFF2-40B4-BE49-F238E27FC236}">
              <a16:creationId xmlns:a16="http://schemas.microsoft.com/office/drawing/2014/main" id="{6BF1DD71-B378-4162-82B6-AD4BA953F697}"/>
            </a:ext>
          </a:extLst>
        </xdr:cNvPr>
        <xdr:cNvSpPr>
          <a:spLocks/>
        </xdr:cNvSpPr>
      </xdr:nvSpPr>
      <xdr:spPr bwMode="auto">
        <a:xfrm>
          <a:off x="3534780" y="8534797"/>
          <a:ext cx="422910" cy="1016705"/>
        </a:xfrm>
        <a:custGeom>
          <a:avLst/>
          <a:gdLst>
            <a:gd name="T0" fmla="*/ 2147483647 w 47"/>
            <a:gd name="T1" fmla="*/ 2147483647 h 103"/>
            <a:gd name="T2" fmla="*/ 0 w 47"/>
            <a:gd name="T3" fmla="*/ 2147483647 h 103"/>
            <a:gd name="T4" fmla="*/ 2147483647 w 47"/>
            <a:gd name="T5" fmla="*/ 2147483647 h 103"/>
            <a:gd name="T6" fmla="*/ 2147483647 w 47"/>
            <a:gd name="T7" fmla="*/ 2147483647 h 103"/>
            <a:gd name="T8" fmla="*/ 2147483647 w 47"/>
            <a:gd name="T9" fmla="*/ 2147483647 h 103"/>
            <a:gd name="T10" fmla="*/ 2147483647 w 47"/>
            <a:gd name="T11" fmla="*/ 0 h 10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579 w 10000"/>
            <a:gd name="connsiteY0" fmla="*/ 10706 h 10706"/>
            <a:gd name="connsiteX1" fmla="*/ 0 w 10000"/>
            <a:gd name="connsiteY1" fmla="*/ 7379 h 10706"/>
            <a:gd name="connsiteX2" fmla="*/ 6170 w 10000"/>
            <a:gd name="connsiteY2" fmla="*/ 6796 h 10706"/>
            <a:gd name="connsiteX3" fmla="*/ 8085 w 10000"/>
            <a:gd name="connsiteY3" fmla="*/ 4660 h 10706"/>
            <a:gd name="connsiteX4" fmla="*/ 6383 w 10000"/>
            <a:gd name="connsiteY4" fmla="*/ 2816 h 10706"/>
            <a:gd name="connsiteX5" fmla="*/ 10000 w 10000"/>
            <a:gd name="connsiteY5" fmla="*/ 0 h 107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0706">
              <a:moveTo>
                <a:pt x="579" y="10706"/>
              </a:moveTo>
              <a:lnTo>
                <a:pt x="0" y="7379"/>
              </a:lnTo>
              <a:lnTo>
                <a:pt x="6170" y="6796"/>
              </a:lnTo>
              <a:lnTo>
                <a:pt x="8085" y="4660"/>
              </a:lnTo>
              <a:lnTo>
                <a:pt x="6383" y="2816"/>
              </a:lnTo>
              <a:lnTo>
                <a:pt x="1000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1988</xdr:colOff>
      <xdr:row>52</xdr:row>
      <xdr:rowOff>67119</xdr:rowOff>
    </xdr:from>
    <xdr:to>
      <xdr:col>10</xdr:col>
      <xdr:colOff>710002</xdr:colOff>
      <xdr:row>56</xdr:row>
      <xdr:rowOff>9525</xdr:rowOff>
    </xdr:to>
    <xdr:sp macro="" textlink="">
      <xdr:nvSpPr>
        <xdr:cNvPr id="197" name="Freeform 166">
          <a:extLst>
            <a:ext uri="{FF2B5EF4-FFF2-40B4-BE49-F238E27FC236}">
              <a16:creationId xmlns:a16="http://schemas.microsoft.com/office/drawing/2014/main" id="{8A312CDB-80EB-4AA8-8604-AC6233F87303}"/>
            </a:ext>
          </a:extLst>
        </xdr:cNvPr>
        <xdr:cNvSpPr>
          <a:spLocks/>
        </xdr:cNvSpPr>
      </xdr:nvSpPr>
      <xdr:spPr bwMode="auto">
        <a:xfrm>
          <a:off x="6250388" y="8784399"/>
          <a:ext cx="677534" cy="612966"/>
        </a:xfrm>
        <a:custGeom>
          <a:avLst/>
          <a:gdLst>
            <a:gd name="T0" fmla="*/ 0 w 82"/>
            <a:gd name="T1" fmla="*/ 2147483647 h 74"/>
            <a:gd name="T2" fmla="*/ 0 w 82"/>
            <a:gd name="T3" fmla="*/ 2147483647 h 74"/>
            <a:gd name="T4" fmla="*/ 2147483647 w 82"/>
            <a:gd name="T5" fmla="*/ 2147483647 h 74"/>
            <a:gd name="T6" fmla="*/ 2147483647 w 82"/>
            <a:gd name="T7" fmla="*/ 2147483647 h 74"/>
            <a:gd name="T8" fmla="*/ 2147483647 w 82"/>
            <a:gd name="T9" fmla="*/ 2147483647 h 74"/>
            <a:gd name="T10" fmla="*/ 2147483647 w 82"/>
            <a:gd name="T11" fmla="*/ 2147483647 h 74"/>
            <a:gd name="T12" fmla="*/ 2147483647 w 82"/>
            <a:gd name="T13" fmla="*/ 0 h 7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connsiteX0" fmla="*/ 0 w 9750"/>
            <a:gd name="connsiteY0" fmla="*/ 9028 h 9028"/>
            <a:gd name="connsiteX1" fmla="*/ 0 w 9750"/>
            <a:gd name="connsiteY1" fmla="*/ 1596 h 9028"/>
            <a:gd name="connsiteX2" fmla="*/ 2683 w 9750"/>
            <a:gd name="connsiteY2" fmla="*/ 1596 h 9028"/>
            <a:gd name="connsiteX3" fmla="*/ 5122 w 9750"/>
            <a:gd name="connsiteY3" fmla="*/ 2136 h 9028"/>
            <a:gd name="connsiteX4" fmla="*/ 7683 w 9750"/>
            <a:gd name="connsiteY4" fmla="*/ 3217 h 9028"/>
            <a:gd name="connsiteX5" fmla="*/ 9146 w 9750"/>
            <a:gd name="connsiteY5" fmla="*/ 2271 h 9028"/>
            <a:gd name="connsiteX6" fmla="*/ 9750 w 9750"/>
            <a:gd name="connsiteY6" fmla="*/ 0 h 90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9750" h="9028">
              <a:moveTo>
                <a:pt x="0" y="9028"/>
              </a:moveTo>
              <a:lnTo>
                <a:pt x="0" y="1596"/>
              </a:lnTo>
              <a:lnTo>
                <a:pt x="2683" y="1596"/>
              </a:lnTo>
              <a:lnTo>
                <a:pt x="5122" y="2136"/>
              </a:lnTo>
              <a:lnTo>
                <a:pt x="7683" y="3217"/>
              </a:lnTo>
              <a:lnTo>
                <a:pt x="9146" y="2271"/>
              </a:lnTo>
              <a:cubicBezTo>
                <a:pt x="9431" y="1190"/>
                <a:pt x="9465" y="1081"/>
                <a:pt x="975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10572</xdr:colOff>
      <xdr:row>5</xdr:row>
      <xdr:rowOff>85859</xdr:rowOff>
    </xdr:from>
    <xdr:to>
      <xdr:col>19</xdr:col>
      <xdr:colOff>661832</xdr:colOff>
      <xdr:row>8</xdr:row>
      <xdr:rowOff>119821</xdr:rowOff>
    </xdr:to>
    <xdr:sp macro="" textlink="">
      <xdr:nvSpPr>
        <xdr:cNvPr id="198" name="Freeform 176">
          <a:extLst>
            <a:ext uri="{FF2B5EF4-FFF2-40B4-BE49-F238E27FC236}">
              <a16:creationId xmlns:a16="http://schemas.microsoft.com/office/drawing/2014/main" id="{6E8A0AA8-2FB3-46FA-A4C7-6E41A7155CEB}"/>
            </a:ext>
          </a:extLst>
        </xdr:cNvPr>
        <xdr:cNvSpPr>
          <a:spLocks/>
        </xdr:cNvSpPr>
      </xdr:nvSpPr>
      <xdr:spPr bwMode="auto">
        <a:xfrm>
          <a:off x="12362592" y="924059"/>
          <a:ext cx="651260" cy="536882"/>
        </a:xfrm>
        <a:custGeom>
          <a:avLst/>
          <a:gdLst>
            <a:gd name="T0" fmla="*/ 2147483647 w 47"/>
            <a:gd name="T1" fmla="*/ 2147483647 h 56"/>
            <a:gd name="T2" fmla="*/ 2147483647 w 47"/>
            <a:gd name="T3" fmla="*/ 0 h 56"/>
            <a:gd name="T4" fmla="*/ 0 w 47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56">
              <a:moveTo>
                <a:pt x="47" y="56"/>
              </a:moveTo>
              <a:lnTo>
                <a:pt x="4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656698</xdr:colOff>
      <xdr:row>3</xdr:row>
      <xdr:rowOff>138871</xdr:rowOff>
    </xdr:from>
    <xdr:to>
      <xdr:col>20</xdr:col>
      <xdr:colOff>422518</xdr:colOff>
      <xdr:row>5</xdr:row>
      <xdr:rowOff>100771</xdr:rowOff>
    </xdr:to>
    <xdr:sp macro="" textlink="">
      <xdr:nvSpPr>
        <xdr:cNvPr id="199" name="Freeform 177">
          <a:extLst>
            <a:ext uri="{FF2B5EF4-FFF2-40B4-BE49-F238E27FC236}">
              <a16:creationId xmlns:a16="http://schemas.microsoft.com/office/drawing/2014/main" id="{A398C865-162F-4994-A3FB-806C9D410DAC}"/>
            </a:ext>
          </a:extLst>
        </xdr:cNvPr>
        <xdr:cNvSpPr>
          <a:spLocks/>
        </xdr:cNvSpPr>
      </xdr:nvSpPr>
      <xdr:spPr bwMode="auto">
        <a:xfrm>
          <a:off x="13008718" y="641791"/>
          <a:ext cx="444000" cy="297180"/>
        </a:xfrm>
        <a:custGeom>
          <a:avLst/>
          <a:gdLst>
            <a:gd name="T0" fmla="*/ 0 w 50"/>
            <a:gd name="T1" fmla="*/ 0 h 32"/>
            <a:gd name="T2" fmla="*/ 0 w 50"/>
            <a:gd name="T3" fmla="*/ 2147483647 h 32"/>
            <a:gd name="T4" fmla="*/ 2147483647 w 50"/>
            <a:gd name="T5" fmla="*/ 2147483647 h 3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32">
              <a:moveTo>
                <a:pt x="0" y="0"/>
              </a:moveTo>
              <a:lnTo>
                <a:pt x="0" y="32"/>
              </a:lnTo>
              <a:lnTo>
                <a:pt x="50" y="3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713257</xdr:colOff>
      <xdr:row>3</xdr:row>
      <xdr:rowOff>109933</xdr:rowOff>
    </xdr:from>
    <xdr:to>
      <xdr:col>1</xdr:col>
      <xdr:colOff>713257</xdr:colOff>
      <xdr:row>8</xdr:row>
      <xdr:rowOff>71833</xdr:rowOff>
    </xdr:to>
    <xdr:sp macro="" textlink="">
      <xdr:nvSpPr>
        <xdr:cNvPr id="200" name="Line 201">
          <a:extLst>
            <a:ext uri="{FF2B5EF4-FFF2-40B4-BE49-F238E27FC236}">
              <a16:creationId xmlns:a16="http://schemas.microsoft.com/office/drawing/2014/main" id="{6FD09E64-4648-4FB8-A9F7-B4FE50D8EE41}"/>
            </a:ext>
          </a:extLst>
        </xdr:cNvPr>
        <xdr:cNvSpPr>
          <a:spLocks noChangeShapeType="1"/>
        </xdr:cNvSpPr>
      </xdr:nvSpPr>
      <xdr:spPr bwMode="auto">
        <a:xfrm flipV="1">
          <a:off x="819937" y="612853"/>
          <a:ext cx="0" cy="8001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617079</xdr:colOff>
      <xdr:row>2</xdr:row>
      <xdr:rowOff>95250</xdr:rowOff>
    </xdr:from>
    <xdr:to>
      <xdr:col>6</xdr:col>
      <xdr:colOff>45579</xdr:colOff>
      <xdr:row>6</xdr:row>
      <xdr:rowOff>76200</xdr:rowOff>
    </xdr:to>
    <xdr:grpSp>
      <xdr:nvGrpSpPr>
        <xdr:cNvPr id="201" name="Group 213">
          <a:extLst>
            <a:ext uri="{FF2B5EF4-FFF2-40B4-BE49-F238E27FC236}">
              <a16:creationId xmlns:a16="http://schemas.microsoft.com/office/drawing/2014/main" id="{1D181991-6538-44C2-9E36-78233CB0D5FF}"/>
            </a:ext>
          </a:extLst>
        </xdr:cNvPr>
        <xdr:cNvGrpSpPr>
          <a:grpSpLocks/>
        </xdr:cNvGrpSpPr>
      </xdr:nvGrpSpPr>
      <xdr:grpSpPr bwMode="auto">
        <a:xfrm>
          <a:off x="3485465" y="432707"/>
          <a:ext cx="108857" cy="655864"/>
          <a:chOff x="234" y="388"/>
          <a:chExt cx="17" cy="48"/>
        </a:xfrm>
      </xdr:grpSpPr>
      <xdr:sp macro="" textlink="">
        <xdr:nvSpPr>
          <xdr:cNvPr id="202" name="Freeform 214">
            <a:extLst>
              <a:ext uri="{FF2B5EF4-FFF2-40B4-BE49-F238E27FC236}">
                <a16:creationId xmlns:a16="http://schemas.microsoft.com/office/drawing/2014/main" id="{9094697C-9040-3188-174B-B624359E8820}"/>
              </a:ext>
            </a:extLst>
          </xdr:cNvPr>
          <xdr:cNvSpPr>
            <a:spLocks/>
          </xdr:cNvSpPr>
        </xdr:nvSpPr>
        <xdr:spPr bwMode="auto">
          <a:xfrm>
            <a:off x="234" y="389"/>
            <a:ext cx="4" cy="47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03" name="Freeform 215">
            <a:extLst>
              <a:ext uri="{FF2B5EF4-FFF2-40B4-BE49-F238E27FC236}">
                <a16:creationId xmlns:a16="http://schemas.microsoft.com/office/drawing/2014/main" id="{9BDCE662-FD32-61A1-6322-633D7B1AC664}"/>
              </a:ext>
            </a:extLst>
          </xdr:cNvPr>
          <xdr:cNvSpPr>
            <a:spLocks/>
          </xdr:cNvSpPr>
        </xdr:nvSpPr>
        <xdr:spPr bwMode="auto">
          <a:xfrm flipH="1" flipV="1">
            <a:off x="248" y="388"/>
            <a:ext cx="3" cy="48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98 h 46"/>
              <a:gd name="T6" fmla="*/ 1 w 5"/>
              <a:gd name="T7" fmla="*/ 111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85725</xdr:colOff>
      <xdr:row>19</xdr:row>
      <xdr:rowOff>19690</xdr:rowOff>
    </xdr:from>
    <xdr:to>
      <xdr:col>12</xdr:col>
      <xdr:colOff>219075</xdr:colOff>
      <xdr:row>20</xdr:row>
      <xdr:rowOff>88103</xdr:rowOff>
    </xdr:to>
    <xdr:sp macro="" textlink="">
      <xdr:nvSpPr>
        <xdr:cNvPr id="204" name="Freeform 227">
          <a:extLst>
            <a:ext uri="{FF2B5EF4-FFF2-40B4-BE49-F238E27FC236}">
              <a16:creationId xmlns:a16="http://schemas.microsoft.com/office/drawing/2014/main" id="{AF3444FC-BA0B-4486-93FD-4D721AD41D19}"/>
            </a:ext>
          </a:extLst>
        </xdr:cNvPr>
        <xdr:cNvSpPr>
          <a:spLocks/>
        </xdr:cNvSpPr>
      </xdr:nvSpPr>
      <xdr:spPr bwMode="auto">
        <a:xfrm>
          <a:off x="7690485" y="3204850"/>
          <a:ext cx="133350" cy="236053"/>
        </a:xfrm>
        <a:custGeom>
          <a:avLst/>
          <a:gdLst>
            <a:gd name="T0" fmla="*/ 0 w 10000"/>
            <a:gd name="T1" fmla="*/ 2147483647 h 8966"/>
            <a:gd name="T2" fmla="*/ 2147483647 w 10000"/>
            <a:gd name="T3" fmla="*/ 2147483647 h 8966"/>
            <a:gd name="T4" fmla="*/ 2147483647 w 10000"/>
            <a:gd name="T5" fmla="*/ 0 h 896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8966">
              <a:moveTo>
                <a:pt x="0" y="8966"/>
              </a:moveTo>
              <a:lnTo>
                <a:pt x="3571" y="3794"/>
              </a:lnTo>
              <a:lnTo>
                <a:pt x="10000" y="0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w="sm" len="lg"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669039</xdr:colOff>
      <xdr:row>11</xdr:row>
      <xdr:rowOff>32658</xdr:rowOff>
    </xdr:from>
    <xdr:to>
      <xdr:col>2</xdr:col>
      <xdr:colOff>430914</xdr:colOff>
      <xdr:row>16</xdr:row>
      <xdr:rowOff>156459</xdr:rowOff>
    </xdr:to>
    <xdr:sp macro="" textlink="">
      <xdr:nvSpPr>
        <xdr:cNvPr id="205" name="Freeform 235">
          <a:extLst>
            <a:ext uri="{FF2B5EF4-FFF2-40B4-BE49-F238E27FC236}">
              <a16:creationId xmlns:a16="http://schemas.microsoft.com/office/drawing/2014/main" id="{0DDD208E-A300-43B2-B3A8-BC63B51663D6}"/>
            </a:ext>
          </a:extLst>
        </xdr:cNvPr>
        <xdr:cNvSpPr>
          <a:spLocks/>
        </xdr:cNvSpPr>
      </xdr:nvSpPr>
      <xdr:spPr bwMode="auto">
        <a:xfrm>
          <a:off x="813819" y="1876698"/>
          <a:ext cx="440055" cy="962001"/>
        </a:xfrm>
        <a:custGeom>
          <a:avLst/>
          <a:gdLst>
            <a:gd name="T0" fmla="*/ 2147483647 w 56"/>
            <a:gd name="T1" fmla="*/ 2147483647 h 93"/>
            <a:gd name="T2" fmla="*/ 2147483647 w 56"/>
            <a:gd name="T3" fmla="*/ 2147483647 h 93"/>
            <a:gd name="T4" fmla="*/ 2147483647 w 56"/>
            <a:gd name="T5" fmla="*/ 2147483647 h 93"/>
            <a:gd name="T6" fmla="*/ 0 w 56"/>
            <a:gd name="T7" fmla="*/ 2147483647 h 93"/>
            <a:gd name="T8" fmla="*/ 2147483647 w 56"/>
            <a:gd name="T9" fmla="*/ 2147483647 h 93"/>
            <a:gd name="T10" fmla="*/ 2147483647 w 56"/>
            <a:gd name="T11" fmla="*/ 0 h 9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6132 w 10000"/>
            <a:gd name="connsiteY0" fmla="*/ 11075 h 11075"/>
            <a:gd name="connsiteX1" fmla="*/ 6429 w 10000"/>
            <a:gd name="connsiteY1" fmla="*/ 5806 h 11075"/>
            <a:gd name="connsiteX2" fmla="*/ 5893 w 10000"/>
            <a:gd name="connsiteY2" fmla="*/ 4624 h 11075"/>
            <a:gd name="connsiteX3" fmla="*/ 0 w 10000"/>
            <a:gd name="connsiteY3" fmla="*/ 2688 h 11075"/>
            <a:gd name="connsiteX4" fmla="*/ 10000 w 10000"/>
            <a:gd name="connsiteY4" fmla="*/ 2366 h 11075"/>
            <a:gd name="connsiteX5" fmla="*/ 4821 w 10000"/>
            <a:gd name="connsiteY5" fmla="*/ 0 h 110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1075">
              <a:moveTo>
                <a:pt x="6132" y="11075"/>
              </a:moveTo>
              <a:lnTo>
                <a:pt x="6429" y="5806"/>
              </a:lnTo>
              <a:lnTo>
                <a:pt x="5893" y="4624"/>
              </a:lnTo>
              <a:lnTo>
                <a:pt x="0" y="2688"/>
              </a:lnTo>
              <a:lnTo>
                <a:pt x="10000" y="2366"/>
              </a:lnTo>
              <a:lnTo>
                <a:pt x="4821" y="0"/>
              </a:ln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646788</xdr:colOff>
      <xdr:row>15</xdr:row>
      <xdr:rowOff>104775</xdr:rowOff>
    </xdr:from>
    <xdr:to>
      <xdr:col>3</xdr:col>
      <xdr:colOff>646788</xdr:colOff>
      <xdr:row>16</xdr:row>
      <xdr:rowOff>161925</xdr:rowOff>
    </xdr:to>
    <xdr:sp macro="" textlink="">
      <xdr:nvSpPr>
        <xdr:cNvPr id="206" name="Line 244">
          <a:extLst>
            <a:ext uri="{FF2B5EF4-FFF2-40B4-BE49-F238E27FC236}">
              <a16:creationId xmlns:a16="http://schemas.microsoft.com/office/drawing/2014/main" id="{107A3FE3-5B21-4E49-A63C-133BD9E7EE88}"/>
            </a:ext>
          </a:extLst>
        </xdr:cNvPr>
        <xdr:cNvSpPr>
          <a:spLocks noChangeShapeType="1"/>
        </xdr:cNvSpPr>
      </xdr:nvSpPr>
      <xdr:spPr bwMode="auto">
        <a:xfrm flipH="1">
          <a:off x="2148495" y="2627887"/>
          <a:ext cx="0" cy="225357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585079</xdr:colOff>
      <xdr:row>9</xdr:row>
      <xdr:rowOff>8041</xdr:rowOff>
    </xdr:from>
    <xdr:to>
      <xdr:col>4</xdr:col>
      <xdr:colOff>11466</xdr:colOff>
      <xdr:row>14</xdr:row>
      <xdr:rowOff>148346</xdr:rowOff>
    </xdr:to>
    <xdr:sp macro="" textlink="">
      <xdr:nvSpPr>
        <xdr:cNvPr id="207" name="Freeform 254">
          <a:extLst>
            <a:ext uri="{FF2B5EF4-FFF2-40B4-BE49-F238E27FC236}">
              <a16:creationId xmlns:a16="http://schemas.microsoft.com/office/drawing/2014/main" id="{3FCFCCCB-B3C5-40B5-A4FC-6E7ADF6F9FEF}"/>
            </a:ext>
          </a:extLst>
        </xdr:cNvPr>
        <xdr:cNvSpPr>
          <a:spLocks/>
        </xdr:cNvSpPr>
      </xdr:nvSpPr>
      <xdr:spPr bwMode="auto">
        <a:xfrm>
          <a:off x="2086786" y="1521908"/>
          <a:ext cx="105297" cy="981342"/>
        </a:xfrm>
        <a:custGeom>
          <a:avLst/>
          <a:gdLst>
            <a:gd name="T0" fmla="*/ 2147483647 w 15"/>
            <a:gd name="T1" fmla="*/ 2147483647 h 76"/>
            <a:gd name="T2" fmla="*/ 0 w 15"/>
            <a:gd name="T3" fmla="*/ 2147483647 h 76"/>
            <a:gd name="T4" fmla="*/ 2147483647 w 15"/>
            <a:gd name="T5" fmla="*/ 2147483647 h 76"/>
            <a:gd name="T6" fmla="*/ 2147483647 w 15"/>
            <a:gd name="T7" fmla="*/ 2147483647 h 76"/>
            <a:gd name="T8" fmla="*/ 2147483647 w 15"/>
            <a:gd name="T9" fmla="*/ 2147483647 h 76"/>
            <a:gd name="T10" fmla="*/ 2147483647 w 15"/>
            <a:gd name="T11" fmla="*/ 0 h 7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2000 w 10000"/>
            <a:gd name="connsiteY0" fmla="*/ 11275 h 11275"/>
            <a:gd name="connsiteX1" fmla="*/ 0 w 10000"/>
            <a:gd name="connsiteY1" fmla="*/ 10880 h 11275"/>
            <a:gd name="connsiteX2" fmla="*/ 3333 w 10000"/>
            <a:gd name="connsiteY2" fmla="*/ 9301 h 11275"/>
            <a:gd name="connsiteX3" fmla="*/ 10000 w 10000"/>
            <a:gd name="connsiteY3" fmla="*/ 6538 h 11275"/>
            <a:gd name="connsiteX4" fmla="*/ 10000 w 10000"/>
            <a:gd name="connsiteY4" fmla="*/ 1801 h 11275"/>
            <a:gd name="connsiteX5" fmla="*/ 9435 w 10000"/>
            <a:gd name="connsiteY5" fmla="*/ 0 h 11275"/>
            <a:gd name="connsiteX0" fmla="*/ 2000 w 10000"/>
            <a:gd name="connsiteY0" fmla="*/ 11647 h 11647"/>
            <a:gd name="connsiteX1" fmla="*/ 0 w 10000"/>
            <a:gd name="connsiteY1" fmla="*/ 11252 h 11647"/>
            <a:gd name="connsiteX2" fmla="*/ 3333 w 10000"/>
            <a:gd name="connsiteY2" fmla="*/ 9673 h 11647"/>
            <a:gd name="connsiteX3" fmla="*/ 10000 w 10000"/>
            <a:gd name="connsiteY3" fmla="*/ 6910 h 11647"/>
            <a:gd name="connsiteX4" fmla="*/ 10000 w 10000"/>
            <a:gd name="connsiteY4" fmla="*/ 2173 h 11647"/>
            <a:gd name="connsiteX5" fmla="*/ 9691 w 10000"/>
            <a:gd name="connsiteY5" fmla="*/ 0 h 11647"/>
            <a:gd name="connsiteX0" fmla="*/ 2000 w 10000"/>
            <a:gd name="connsiteY0" fmla="*/ 11647 h 11647"/>
            <a:gd name="connsiteX1" fmla="*/ 0 w 10000"/>
            <a:gd name="connsiteY1" fmla="*/ 11252 h 11647"/>
            <a:gd name="connsiteX2" fmla="*/ 10000 w 10000"/>
            <a:gd name="connsiteY2" fmla="*/ 6910 h 11647"/>
            <a:gd name="connsiteX3" fmla="*/ 10000 w 10000"/>
            <a:gd name="connsiteY3" fmla="*/ 2173 h 11647"/>
            <a:gd name="connsiteX4" fmla="*/ 9691 w 10000"/>
            <a:gd name="connsiteY4" fmla="*/ 0 h 11647"/>
            <a:gd name="connsiteX0" fmla="*/ 2000 w 10000"/>
            <a:gd name="connsiteY0" fmla="*/ 11647 h 11647"/>
            <a:gd name="connsiteX1" fmla="*/ 0 w 10000"/>
            <a:gd name="connsiteY1" fmla="*/ 11252 h 11647"/>
            <a:gd name="connsiteX2" fmla="*/ 10000 w 10000"/>
            <a:gd name="connsiteY2" fmla="*/ 6910 h 11647"/>
            <a:gd name="connsiteX3" fmla="*/ 10000 w 10000"/>
            <a:gd name="connsiteY3" fmla="*/ 2173 h 11647"/>
            <a:gd name="connsiteX4" fmla="*/ 9691 w 10000"/>
            <a:gd name="connsiteY4" fmla="*/ 0 h 11647"/>
            <a:gd name="connsiteX0" fmla="*/ 2000 w 10000"/>
            <a:gd name="connsiteY0" fmla="*/ 9474 h 9474"/>
            <a:gd name="connsiteX1" fmla="*/ 0 w 10000"/>
            <a:gd name="connsiteY1" fmla="*/ 9079 h 9474"/>
            <a:gd name="connsiteX2" fmla="*/ 10000 w 10000"/>
            <a:gd name="connsiteY2" fmla="*/ 4737 h 9474"/>
            <a:gd name="connsiteX3" fmla="*/ 10000 w 10000"/>
            <a:gd name="connsiteY3" fmla="*/ 0 h 9474"/>
            <a:gd name="connsiteX0" fmla="*/ 2000 w 10000"/>
            <a:gd name="connsiteY0" fmla="*/ 11384 h 11384"/>
            <a:gd name="connsiteX1" fmla="*/ 0 w 10000"/>
            <a:gd name="connsiteY1" fmla="*/ 10967 h 11384"/>
            <a:gd name="connsiteX2" fmla="*/ 10000 w 10000"/>
            <a:gd name="connsiteY2" fmla="*/ 6384 h 11384"/>
            <a:gd name="connsiteX3" fmla="*/ 10000 w 10000"/>
            <a:gd name="connsiteY3" fmla="*/ 0 h 11384"/>
            <a:gd name="connsiteX0" fmla="*/ 2000 w 11053"/>
            <a:gd name="connsiteY0" fmla="*/ 13551 h 13551"/>
            <a:gd name="connsiteX1" fmla="*/ 0 w 11053"/>
            <a:gd name="connsiteY1" fmla="*/ 13134 h 13551"/>
            <a:gd name="connsiteX2" fmla="*/ 10000 w 11053"/>
            <a:gd name="connsiteY2" fmla="*/ 8551 h 13551"/>
            <a:gd name="connsiteX3" fmla="*/ 11053 w 11053"/>
            <a:gd name="connsiteY3" fmla="*/ 0 h 13551"/>
            <a:gd name="connsiteX0" fmla="*/ 2000 w 11053"/>
            <a:gd name="connsiteY0" fmla="*/ 14333 h 14333"/>
            <a:gd name="connsiteX1" fmla="*/ 0 w 11053"/>
            <a:gd name="connsiteY1" fmla="*/ 13916 h 14333"/>
            <a:gd name="connsiteX2" fmla="*/ 10000 w 11053"/>
            <a:gd name="connsiteY2" fmla="*/ 9333 h 14333"/>
            <a:gd name="connsiteX3" fmla="*/ 11053 w 11053"/>
            <a:gd name="connsiteY3" fmla="*/ 0 h 143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053" h="14333">
              <a:moveTo>
                <a:pt x="2000" y="14333"/>
              </a:moveTo>
              <a:lnTo>
                <a:pt x="0" y="13916"/>
              </a:lnTo>
              <a:lnTo>
                <a:pt x="10000" y="9333"/>
              </a:lnTo>
              <a:lnTo>
                <a:pt x="11053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523875</xdr:colOff>
      <xdr:row>14</xdr:row>
      <xdr:rowOff>28575</xdr:rowOff>
    </xdr:from>
    <xdr:to>
      <xdr:col>3</xdr:col>
      <xdr:colOff>657225</xdr:colOff>
      <xdr:row>15</xdr:row>
      <xdr:rowOff>0</xdr:rowOff>
    </xdr:to>
    <xdr:sp macro="" textlink="">
      <xdr:nvSpPr>
        <xdr:cNvPr id="208" name="Freeform 255">
          <a:extLst>
            <a:ext uri="{FF2B5EF4-FFF2-40B4-BE49-F238E27FC236}">
              <a16:creationId xmlns:a16="http://schemas.microsoft.com/office/drawing/2014/main" id="{6B587B7A-D37A-4A6F-B7C0-25EB3155C46F}"/>
            </a:ext>
          </a:extLst>
        </xdr:cNvPr>
        <xdr:cNvSpPr>
          <a:spLocks/>
        </xdr:cNvSpPr>
      </xdr:nvSpPr>
      <xdr:spPr bwMode="auto">
        <a:xfrm>
          <a:off x="2025015" y="2375535"/>
          <a:ext cx="133350" cy="139065"/>
        </a:xfrm>
        <a:custGeom>
          <a:avLst/>
          <a:gdLst>
            <a:gd name="T0" fmla="*/ 0 w 12"/>
            <a:gd name="T1" fmla="*/ 2147483647 h 21"/>
            <a:gd name="T2" fmla="*/ 2147483647 w 12"/>
            <a:gd name="T3" fmla="*/ 2147483647 h 21"/>
            <a:gd name="T4" fmla="*/ 2147483647 w 12"/>
            <a:gd name="T5" fmla="*/ 0 h 21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" h="21">
              <a:moveTo>
                <a:pt x="0" y="17"/>
              </a:moveTo>
              <a:cubicBezTo>
                <a:pt x="4" y="21"/>
                <a:pt x="5" y="20"/>
                <a:pt x="9" y="17"/>
              </a:cubicBezTo>
              <a:cubicBezTo>
                <a:pt x="11" y="12"/>
                <a:pt x="12" y="6"/>
                <a:pt x="12" y="0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607581</xdr:colOff>
      <xdr:row>15</xdr:row>
      <xdr:rowOff>67128</xdr:rowOff>
    </xdr:from>
    <xdr:to>
      <xdr:col>4</xdr:col>
      <xdr:colOff>24742</xdr:colOff>
      <xdr:row>16</xdr:row>
      <xdr:rowOff>9071</xdr:rowOff>
    </xdr:to>
    <xdr:sp macro="" textlink="">
      <xdr:nvSpPr>
        <xdr:cNvPr id="209" name="Freeform 256">
          <a:extLst>
            <a:ext uri="{FF2B5EF4-FFF2-40B4-BE49-F238E27FC236}">
              <a16:creationId xmlns:a16="http://schemas.microsoft.com/office/drawing/2014/main" id="{0D8150C3-9D05-45D3-B36F-0235582B7BD9}"/>
            </a:ext>
          </a:extLst>
        </xdr:cNvPr>
        <xdr:cNvSpPr>
          <a:spLocks/>
        </xdr:cNvSpPr>
      </xdr:nvSpPr>
      <xdr:spPr bwMode="auto">
        <a:xfrm>
          <a:off x="2108490" y="2607128"/>
          <a:ext cx="94494" cy="111276"/>
        </a:xfrm>
        <a:custGeom>
          <a:avLst/>
          <a:gdLst>
            <a:gd name="T0" fmla="*/ 2147483647 w 23"/>
            <a:gd name="T1" fmla="*/ 2147483647 h 16"/>
            <a:gd name="T2" fmla="*/ 2147483647 w 23"/>
            <a:gd name="T3" fmla="*/ 2147483647 h 16"/>
            <a:gd name="T4" fmla="*/ 0 w 23"/>
            <a:gd name="T5" fmla="*/ 2147483647 h 1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3" h="16">
              <a:moveTo>
                <a:pt x="23" y="9"/>
              </a:moveTo>
              <a:cubicBezTo>
                <a:pt x="12" y="5"/>
                <a:pt x="17" y="0"/>
                <a:pt x="6" y="3"/>
              </a:cubicBezTo>
              <a:cubicBezTo>
                <a:pt x="1" y="9"/>
                <a:pt x="1" y="13"/>
                <a:pt x="0" y="16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62827</xdr:colOff>
      <xdr:row>11</xdr:row>
      <xdr:rowOff>66675</xdr:rowOff>
    </xdr:from>
    <xdr:to>
      <xdr:col>7</xdr:col>
      <xdr:colOff>674332</xdr:colOff>
      <xdr:row>14</xdr:row>
      <xdr:rowOff>66675</xdr:rowOff>
    </xdr:to>
    <xdr:sp macro="" textlink="">
      <xdr:nvSpPr>
        <xdr:cNvPr id="210" name="Freeform 268">
          <a:extLst>
            <a:ext uri="{FF2B5EF4-FFF2-40B4-BE49-F238E27FC236}">
              <a16:creationId xmlns:a16="http://schemas.microsoft.com/office/drawing/2014/main" id="{69F818A8-22A2-4EB3-9240-9A8520AD7F77}"/>
            </a:ext>
          </a:extLst>
        </xdr:cNvPr>
        <xdr:cNvSpPr>
          <a:spLocks/>
        </xdr:cNvSpPr>
      </xdr:nvSpPr>
      <xdr:spPr bwMode="auto">
        <a:xfrm flipH="1">
          <a:off x="4273069" y="1929342"/>
          <a:ext cx="611505" cy="508000"/>
        </a:xfrm>
        <a:custGeom>
          <a:avLst/>
          <a:gdLst>
            <a:gd name="T0" fmla="*/ 0 w 38"/>
            <a:gd name="T1" fmla="*/ 2147483647 h 65"/>
            <a:gd name="T2" fmla="*/ 0 w 38"/>
            <a:gd name="T3" fmla="*/ 2147483647 h 65"/>
            <a:gd name="T4" fmla="*/ 2147483647 w 38"/>
            <a:gd name="T5" fmla="*/ 0 h 6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65">
              <a:moveTo>
                <a:pt x="0" y="65"/>
              </a:moveTo>
              <a:lnTo>
                <a:pt x="0" y="31"/>
              </a:lnTo>
              <a:lnTo>
                <a:pt x="3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628650</xdr:colOff>
      <xdr:row>14</xdr:row>
      <xdr:rowOff>0</xdr:rowOff>
    </xdr:from>
    <xdr:to>
      <xdr:col>8</xdr:col>
      <xdr:colOff>0</xdr:colOff>
      <xdr:row>16</xdr:row>
      <xdr:rowOff>171450</xdr:rowOff>
    </xdr:to>
    <xdr:sp macro="" textlink="">
      <xdr:nvSpPr>
        <xdr:cNvPr id="211" name="Freeform 269">
          <a:extLst>
            <a:ext uri="{FF2B5EF4-FFF2-40B4-BE49-F238E27FC236}">
              <a16:creationId xmlns:a16="http://schemas.microsoft.com/office/drawing/2014/main" id="{5E2FAF64-95C1-43DA-AFAA-41468466F98D}"/>
            </a:ext>
          </a:extLst>
        </xdr:cNvPr>
        <xdr:cNvSpPr>
          <a:spLocks/>
        </xdr:cNvSpPr>
      </xdr:nvSpPr>
      <xdr:spPr bwMode="auto">
        <a:xfrm>
          <a:off x="4842510" y="2346960"/>
          <a:ext cx="49530" cy="499110"/>
        </a:xfrm>
        <a:custGeom>
          <a:avLst/>
          <a:gdLst>
            <a:gd name="T0" fmla="*/ 2147483647 w 15"/>
            <a:gd name="T1" fmla="*/ 2147483647 h 54"/>
            <a:gd name="T2" fmla="*/ 2147483647 w 15"/>
            <a:gd name="T3" fmla="*/ 2147483647 h 54"/>
            <a:gd name="T4" fmla="*/ 0 w 15"/>
            <a:gd name="T5" fmla="*/ 2147483647 h 54"/>
            <a:gd name="T6" fmla="*/ 2147483647 w 15"/>
            <a:gd name="T7" fmla="*/ 0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5" h="54">
              <a:moveTo>
                <a:pt x="8" y="54"/>
              </a:moveTo>
              <a:lnTo>
                <a:pt x="7" y="26"/>
              </a:lnTo>
              <a:lnTo>
                <a:pt x="0" y="20"/>
              </a:lnTo>
              <a:lnTo>
                <a:pt x="1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61378</xdr:colOff>
      <xdr:row>9</xdr:row>
      <xdr:rowOff>163830</xdr:rowOff>
    </xdr:from>
    <xdr:to>
      <xdr:col>8</xdr:col>
      <xdr:colOff>61378</xdr:colOff>
      <xdr:row>16</xdr:row>
      <xdr:rowOff>114300</xdr:rowOff>
    </xdr:to>
    <xdr:sp macro="" textlink="">
      <xdr:nvSpPr>
        <xdr:cNvPr id="212" name="Line 270">
          <a:extLst>
            <a:ext uri="{FF2B5EF4-FFF2-40B4-BE49-F238E27FC236}">
              <a16:creationId xmlns:a16="http://schemas.microsoft.com/office/drawing/2014/main" id="{E91E4229-7585-46A1-9485-278138E93D37}"/>
            </a:ext>
          </a:extLst>
        </xdr:cNvPr>
        <xdr:cNvSpPr>
          <a:spLocks noChangeShapeType="1"/>
        </xdr:cNvSpPr>
      </xdr:nvSpPr>
      <xdr:spPr bwMode="auto">
        <a:xfrm flipV="1">
          <a:off x="4953418" y="1672590"/>
          <a:ext cx="0" cy="1123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219648</xdr:colOff>
      <xdr:row>12</xdr:row>
      <xdr:rowOff>138545</xdr:rowOff>
    </xdr:from>
    <xdr:ext cx="388409" cy="223214"/>
    <xdr:sp macro="" textlink="">
      <xdr:nvSpPr>
        <xdr:cNvPr id="213" name="Text Box 272">
          <a:extLst>
            <a:ext uri="{FF2B5EF4-FFF2-40B4-BE49-F238E27FC236}">
              <a16:creationId xmlns:a16="http://schemas.microsoft.com/office/drawing/2014/main" id="{CFA3A0E4-1D56-4020-B40B-E8AFD61077A7}"/>
            </a:ext>
          </a:extLst>
        </xdr:cNvPr>
        <xdr:cNvSpPr txBox="1">
          <a:spLocks noChangeArrowheads="1"/>
        </xdr:cNvSpPr>
      </xdr:nvSpPr>
      <xdr:spPr bwMode="auto">
        <a:xfrm>
          <a:off x="4433508" y="2150225"/>
          <a:ext cx="388409" cy="22321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つり具の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マルニシ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238380</xdr:colOff>
      <xdr:row>14</xdr:row>
      <xdr:rowOff>53739</xdr:rowOff>
    </xdr:from>
    <xdr:ext cx="476250" cy="171450"/>
    <xdr:sp macro="" textlink="">
      <xdr:nvSpPr>
        <xdr:cNvPr id="214" name="Text Box 273">
          <a:extLst>
            <a:ext uri="{FF2B5EF4-FFF2-40B4-BE49-F238E27FC236}">
              <a16:creationId xmlns:a16="http://schemas.microsoft.com/office/drawing/2014/main" id="{D2B82208-B97E-4947-A6FF-627692ADC504}"/>
            </a:ext>
          </a:extLst>
        </xdr:cNvPr>
        <xdr:cNvSpPr txBox="1">
          <a:spLocks noChangeArrowheads="1"/>
        </xdr:cNvSpPr>
      </xdr:nvSpPr>
      <xdr:spPr bwMode="auto">
        <a:xfrm>
          <a:off x="4452240" y="2400699"/>
          <a:ext cx="4762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</a:p>
      </xdr:txBody>
    </xdr:sp>
    <xdr:clientData/>
  </xdr:oneCellAnchor>
  <xdr:twoCellAnchor>
    <xdr:from>
      <xdr:col>9</xdr:col>
      <xdr:colOff>348840</xdr:colOff>
      <xdr:row>15</xdr:row>
      <xdr:rowOff>104774</xdr:rowOff>
    </xdr:from>
    <xdr:to>
      <xdr:col>10</xdr:col>
      <xdr:colOff>644115</xdr:colOff>
      <xdr:row>15</xdr:row>
      <xdr:rowOff>120649</xdr:rowOff>
    </xdr:to>
    <xdr:sp macro="" textlink="">
      <xdr:nvSpPr>
        <xdr:cNvPr id="215" name="Line 275">
          <a:extLst>
            <a:ext uri="{FF2B5EF4-FFF2-40B4-BE49-F238E27FC236}">
              <a16:creationId xmlns:a16="http://schemas.microsoft.com/office/drawing/2014/main" id="{2EF489F1-6394-4410-85AD-DDC6C00AAEDA}"/>
            </a:ext>
          </a:extLst>
        </xdr:cNvPr>
        <xdr:cNvSpPr>
          <a:spLocks noChangeShapeType="1"/>
        </xdr:cNvSpPr>
      </xdr:nvSpPr>
      <xdr:spPr bwMode="auto">
        <a:xfrm>
          <a:off x="5919060" y="2619374"/>
          <a:ext cx="973455" cy="15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279423</xdr:colOff>
      <xdr:row>11</xdr:row>
      <xdr:rowOff>141441</xdr:rowOff>
    </xdr:from>
    <xdr:to>
      <xdr:col>10</xdr:col>
      <xdr:colOff>650898</xdr:colOff>
      <xdr:row>11</xdr:row>
      <xdr:rowOff>141441</xdr:rowOff>
    </xdr:to>
    <xdr:sp macro="" textlink="">
      <xdr:nvSpPr>
        <xdr:cNvPr id="216" name="Line 277">
          <a:extLst>
            <a:ext uri="{FF2B5EF4-FFF2-40B4-BE49-F238E27FC236}">
              <a16:creationId xmlns:a16="http://schemas.microsoft.com/office/drawing/2014/main" id="{8EF141E5-BC04-4307-A85B-27078DECE1EF}"/>
            </a:ext>
          </a:extLst>
        </xdr:cNvPr>
        <xdr:cNvSpPr>
          <a:spLocks noChangeShapeType="1"/>
        </xdr:cNvSpPr>
      </xdr:nvSpPr>
      <xdr:spPr bwMode="auto">
        <a:xfrm>
          <a:off x="5849643" y="1985481"/>
          <a:ext cx="104965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13</xdr:row>
      <xdr:rowOff>85725</xdr:rowOff>
    </xdr:from>
    <xdr:to>
      <xdr:col>10</xdr:col>
      <xdr:colOff>0</xdr:colOff>
      <xdr:row>13</xdr:row>
      <xdr:rowOff>161925</xdr:rowOff>
    </xdr:to>
    <xdr:grpSp>
      <xdr:nvGrpSpPr>
        <xdr:cNvPr id="217" name="Group 283">
          <a:extLst>
            <a:ext uri="{FF2B5EF4-FFF2-40B4-BE49-F238E27FC236}">
              <a16:creationId xmlns:a16="http://schemas.microsoft.com/office/drawing/2014/main" id="{F981265D-9E73-4654-B4D6-8C7F4AC17585}"/>
            </a:ext>
          </a:extLst>
        </xdr:cNvPr>
        <xdr:cNvGrpSpPr>
          <a:grpSpLocks/>
        </xdr:cNvGrpSpPr>
      </xdr:nvGrpSpPr>
      <xdr:grpSpPr bwMode="auto">
        <a:xfrm>
          <a:off x="5789839" y="2279196"/>
          <a:ext cx="480332" cy="76200"/>
          <a:chOff x="667" y="101"/>
          <a:chExt cx="53" cy="8"/>
        </a:xfrm>
      </xdr:grpSpPr>
      <xdr:sp macro="" textlink="">
        <xdr:nvSpPr>
          <xdr:cNvPr id="218" name="Freeform 284">
            <a:extLst>
              <a:ext uri="{FF2B5EF4-FFF2-40B4-BE49-F238E27FC236}">
                <a16:creationId xmlns:a16="http://schemas.microsoft.com/office/drawing/2014/main" id="{F1105479-5C38-1087-C1C8-A7540F46F9AA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19" name="Freeform 285">
            <a:extLst>
              <a:ext uri="{FF2B5EF4-FFF2-40B4-BE49-F238E27FC236}">
                <a16:creationId xmlns:a16="http://schemas.microsoft.com/office/drawing/2014/main" id="{CC29D135-7F56-1B63-36B3-2305A99E6484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186418</xdr:colOff>
      <xdr:row>13</xdr:row>
      <xdr:rowOff>162378</xdr:rowOff>
    </xdr:from>
    <xdr:to>
      <xdr:col>9</xdr:col>
      <xdr:colOff>677273</xdr:colOff>
      <xdr:row>14</xdr:row>
      <xdr:rowOff>74839</xdr:rowOff>
    </xdr:to>
    <xdr:grpSp>
      <xdr:nvGrpSpPr>
        <xdr:cNvPr id="220" name="Group 286">
          <a:extLst>
            <a:ext uri="{FF2B5EF4-FFF2-40B4-BE49-F238E27FC236}">
              <a16:creationId xmlns:a16="http://schemas.microsoft.com/office/drawing/2014/main" id="{4F67077F-2713-48D7-ABE9-D0D68D21A92F}"/>
            </a:ext>
          </a:extLst>
        </xdr:cNvPr>
        <xdr:cNvGrpSpPr>
          <a:grpSpLocks/>
        </xdr:cNvGrpSpPr>
      </xdr:nvGrpSpPr>
      <xdr:grpSpPr bwMode="auto">
        <a:xfrm>
          <a:off x="5776232" y="2355849"/>
          <a:ext cx="490855" cy="81190"/>
          <a:chOff x="667" y="101"/>
          <a:chExt cx="53" cy="8"/>
        </a:xfrm>
      </xdr:grpSpPr>
      <xdr:sp macro="" textlink="">
        <xdr:nvSpPr>
          <xdr:cNvPr id="221" name="Freeform 287">
            <a:extLst>
              <a:ext uri="{FF2B5EF4-FFF2-40B4-BE49-F238E27FC236}">
                <a16:creationId xmlns:a16="http://schemas.microsoft.com/office/drawing/2014/main" id="{953FA795-C025-7C30-6D35-8E036FDF08A1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22" name="Freeform 288">
            <a:extLst>
              <a:ext uri="{FF2B5EF4-FFF2-40B4-BE49-F238E27FC236}">
                <a16:creationId xmlns:a16="http://schemas.microsoft.com/office/drawing/2014/main" id="{4E82185E-8423-7949-FE8B-013E0251FAE4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180975</xdr:colOff>
      <xdr:row>12</xdr:row>
      <xdr:rowOff>161925</xdr:rowOff>
    </xdr:from>
    <xdr:to>
      <xdr:col>10</xdr:col>
      <xdr:colOff>0</xdr:colOff>
      <xdr:row>13</xdr:row>
      <xdr:rowOff>66675</xdr:rowOff>
    </xdr:to>
    <xdr:grpSp>
      <xdr:nvGrpSpPr>
        <xdr:cNvPr id="223" name="Group 289">
          <a:extLst>
            <a:ext uri="{FF2B5EF4-FFF2-40B4-BE49-F238E27FC236}">
              <a16:creationId xmlns:a16="http://schemas.microsoft.com/office/drawing/2014/main" id="{5240F186-E9F4-4870-A48D-7B5A96C2ACAB}"/>
            </a:ext>
          </a:extLst>
        </xdr:cNvPr>
        <xdr:cNvGrpSpPr>
          <a:grpSpLocks/>
        </xdr:cNvGrpSpPr>
      </xdr:nvGrpSpPr>
      <xdr:grpSpPr bwMode="auto">
        <a:xfrm>
          <a:off x="5770789" y="2186668"/>
          <a:ext cx="499382" cy="73478"/>
          <a:chOff x="667" y="101"/>
          <a:chExt cx="53" cy="8"/>
        </a:xfrm>
      </xdr:grpSpPr>
      <xdr:sp macro="" textlink="">
        <xdr:nvSpPr>
          <xdr:cNvPr id="224" name="Freeform 290">
            <a:extLst>
              <a:ext uri="{FF2B5EF4-FFF2-40B4-BE49-F238E27FC236}">
                <a16:creationId xmlns:a16="http://schemas.microsoft.com/office/drawing/2014/main" id="{CF4E5D6C-AED9-41A1-06BB-210C81908E26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25" name="Freeform 291">
            <a:extLst>
              <a:ext uri="{FF2B5EF4-FFF2-40B4-BE49-F238E27FC236}">
                <a16:creationId xmlns:a16="http://schemas.microsoft.com/office/drawing/2014/main" id="{F860FD52-4D34-B7EB-F8DE-6F0CC24FCC69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228600</xdr:colOff>
      <xdr:row>12</xdr:row>
      <xdr:rowOff>161925</xdr:rowOff>
    </xdr:from>
    <xdr:to>
      <xdr:col>10</xdr:col>
      <xdr:colOff>675005</xdr:colOff>
      <xdr:row>13</xdr:row>
      <xdr:rowOff>66675</xdr:rowOff>
    </xdr:to>
    <xdr:grpSp>
      <xdr:nvGrpSpPr>
        <xdr:cNvPr id="226" name="Group 292">
          <a:extLst>
            <a:ext uri="{FF2B5EF4-FFF2-40B4-BE49-F238E27FC236}">
              <a16:creationId xmlns:a16="http://schemas.microsoft.com/office/drawing/2014/main" id="{134DE6F4-2696-49C9-9606-B5B35D68887C}"/>
            </a:ext>
          </a:extLst>
        </xdr:cNvPr>
        <xdr:cNvGrpSpPr>
          <a:grpSpLocks/>
        </xdr:cNvGrpSpPr>
      </xdr:nvGrpSpPr>
      <xdr:grpSpPr bwMode="auto">
        <a:xfrm>
          <a:off x="6498771" y="2186668"/>
          <a:ext cx="446405" cy="73478"/>
          <a:chOff x="667" y="101"/>
          <a:chExt cx="53" cy="8"/>
        </a:xfrm>
      </xdr:grpSpPr>
      <xdr:sp macro="" textlink="">
        <xdr:nvSpPr>
          <xdr:cNvPr id="227" name="Freeform 293">
            <a:extLst>
              <a:ext uri="{FF2B5EF4-FFF2-40B4-BE49-F238E27FC236}">
                <a16:creationId xmlns:a16="http://schemas.microsoft.com/office/drawing/2014/main" id="{9E2A9FC5-07E2-0523-B294-B52BDA5013C5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28" name="Freeform 294">
            <a:extLst>
              <a:ext uri="{FF2B5EF4-FFF2-40B4-BE49-F238E27FC236}">
                <a16:creationId xmlns:a16="http://schemas.microsoft.com/office/drawing/2014/main" id="{3C254005-F367-2C5F-D6BF-D21596AB9B6F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238125</xdr:colOff>
      <xdr:row>14</xdr:row>
      <xdr:rowOff>9525</xdr:rowOff>
    </xdr:from>
    <xdr:to>
      <xdr:col>10</xdr:col>
      <xdr:colOff>676275</xdr:colOff>
      <xdr:row>14</xdr:row>
      <xdr:rowOff>85725</xdr:rowOff>
    </xdr:to>
    <xdr:grpSp>
      <xdr:nvGrpSpPr>
        <xdr:cNvPr id="229" name="Group 295">
          <a:extLst>
            <a:ext uri="{FF2B5EF4-FFF2-40B4-BE49-F238E27FC236}">
              <a16:creationId xmlns:a16="http://schemas.microsoft.com/office/drawing/2014/main" id="{102D348C-F08B-4D5E-A1CA-EA214E5994EB}"/>
            </a:ext>
          </a:extLst>
        </xdr:cNvPr>
        <xdr:cNvGrpSpPr>
          <a:grpSpLocks/>
        </xdr:cNvGrpSpPr>
      </xdr:nvGrpSpPr>
      <xdr:grpSpPr bwMode="auto">
        <a:xfrm>
          <a:off x="6508296" y="2371725"/>
          <a:ext cx="438150" cy="76200"/>
          <a:chOff x="667" y="101"/>
          <a:chExt cx="53" cy="8"/>
        </a:xfrm>
      </xdr:grpSpPr>
      <xdr:sp macro="" textlink="">
        <xdr:nvSpPr>
          <xdr:cNvPr id="230" name="Freeform 296">
            <a:extLst>
              <a:ext uri="{FF2B5EF4-FFF2-40B4-BE49-F238E27FC236}">
                <a16:creationId xmlns:a16="http://schemas.microsoft.com/office/drawing/2014/main" id="{D549C4FD-21AD-93A3-063A-BD538311E760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31" name="Freeform 297">
            <a:extLst>
              <a:ext uri="{FF2B5EF4-FFF2-40B4-BE49-F238E27FC236}">
                <a16:creationId xmlns:a16="http://schemas.microsoft.com/office/drawing/2014/main" id="{B2C710D7-4D7F-FFA3-966B-BB6445771C8C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238125</xdr:colOff>
      <xdr:row>13</xdr:row>
      <xdr:rowOff>85725</xdr:rowOff>
    </xdr:from>
    <xdr:to>
      <xdr:col>10</xdr:col>
      <xdr:colOff>676275</xdr:colOff>
      <xdr:row>13</xdr:row>
      <xdr:rowOff>161925</xdr:rowOff>
    </xdr:to>
    <xdr:grpSp>
      <xdr:nvGrpSpPr>
        <xdr:cNvPr id="232" name="Group 298">
          <a:extLst>
            <a:ext uri="{FF2B5EF4-FFF2-40B4-BE49-F238E27FC236}">
              <a16:creationId xmlns:a16="http://schemas.microsoft.com/office/drawing/2014/main" id="{75AD229D-0658-4794-9920-C7FB151CBE72}"/>
            </a:ext>
          </a:extLst>
        </xdr:cNvPr>
        <xdr:cNvGrpSpPr>
          <a:grpSpLocks/>
        </xdr:cNvGrpSpPr>
      </xdr:nvGrpSpPr>
      <xdr:grpSpPr bwMode="auto">
        <a:xfrm>
          <a:off x="6508296" y="2279196"/>
          <a:ext cx="438150" cy="76200"/>
          <a:chOff x="667" y="101"/>
          <a:chExt cx="53" cy="8"/>
        </a:xfrm>
      </xdr:grpSpPr>
      <xdr:sp macro="" textlink="">
        <xdr:nvSpPr>
          <xdr:cNvPr id="233" name="Freeform 299">
            <a:extLst>
              <a:ext uri="{FF2B5EF4-FFF2-40B4-BE49-F238E27FC236}">
                <a16:creationId xmlns:a16="http://schemas.microsoft.com/office/drawing/2014/main" id="{F5169516-23E7-3925-4B3A-FD97F9287E1D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34" name="Freeform 300">
            <a:extLst>
              <a:ext uri="{FF2B5EF4-FFF2-40B4-BE49-F238E27FC236}">
                <a16:creationId xmlns:a16="http://schemas.microsoft.com/office/drawing/2014/main" id="{FD2BBBD7-C187-FE90-4783-837DC74B45B4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oneCellAnchor>
    <xdr:from>
      <xdr:col>9</xdr:col>
      <xdr:colOff>352425</xdr:colOff>
      <xdr:row>10</xdr:row>
      <xdr:rowOff>142875</xdr:rowOff>
    </xdr:from>
    <xdr:ext cx="472557" cy="159531"/>
    <xdr:sp macro="" textlink="">
      <xdr:nvSpPr>
        <xdr:cNvPr id="235" name="Text Box 301">
          <a:extLst>
            <a:ext uri="{FF2B5EF4-FFF2-40B4-BE49-F238E27FC236}">
              <a16:creationId xmlns:a16="http://schemas.microsoft.com/office/drawing/2014/main" id="{044C95A3-D0D2-41B4-BC46-76ECBB5545AF}"/>
            </a:ext>
          </a:extLst>
        </xdr:cNvPr>
        <xdr:cNvSpPr txBox="1">
          <a:spLocks noChangeArrowheads="1"/>
        </xdr:cNvSpPr>
      </xdr:nvSpPr>
      <xdr:spPr bwMode="auto">
        <a:xfrm>
          <a:off x="5922645" y="1819275"/>
          <a:ext cx="472557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</a:p>
      </xdr:txBody>
    </xdr:sp>
    <xdr:clientData/>
  </xdr:oneCellAnchor>
  <xdr:twoCellAnchor>
    <xdr:from>
      <xdr:col>1</xdr:col>
      <xdr:colOff>487411</xdr:colOff>
      <xdr:row>17</xdr:row>
      <xdr:rowOff>12973</xdr:rowOff>
    </xdr:from>
    <xdr:to>
      <xdr:col>2</xdr:col>
      <xdr:colOff>55032</xdr:colOff>
      <xdr:row>24</xdr:row>
      <xdr:rowOff>152399</xdr:rowOff>
    </xdr:to>
    <xdr:sp macro="" textlink="">
      <xdr:nvSpPr>
        <xdr:cNvPr id="236" name="Freeform 302">
          <a:extLst>
            <a:ext uri="{FF2B5EF4-FFF2-40B4-BE49-F238E27FC236}">
              <a16:creationId xmlns:a16="http://schemas.microsoft.com/office/drawing/2014/main" id="{52A43C67-FB47-4161-BC88-7EB93EF51CFE}"/>
            </a:ext>
          </a:extLst>
        </xdr:cNvPr>
        <xdr:cNvSpPr>
          <a:spLocks/>
        </xdr:cNvSpPr>
      </xdr:nvSpPr>
      <xdr:spPr bwMode="auto">
        <a:xfrm>
          <a:off x="632191" y="2862853"/>
          <a:ext cx="245801" cy="1312906"/>
        </a:xfrm>
        <a:custGeom>
          <a:avLst/>
          <a:gdLst>
            <a:gd name="T0" fmla="*/ 0 w 36"/>
            <a:gd name="T1" fmla="*/ 2147483647 h 99"/>
            <a:gd name="T2" fmla="*/ 0 w 36"/>
            <a:gd name="T3" fmla="*/ 2147483647 h 99"/>
            <a:gd name="T4" fmla="*/ 2147483647 w 36"/>
            <a:gd name="T5" fmla="*/ 0 h 99"/>
            <a:gd name="T6" fmla="*/ 0 60000 65536"/>
            <a:gd name="T7" fmla="*/ 0 60000 65536"/>
            <a:gd name="T8" fmla="*/ 0 60000 65536"/>
            <a:gd name="connsiteX0" fmla="*/ 0 w 9825"/>
            <a:gd name="connsiteY0" fmla="*/ 17173 h 17173"/>
            <a:gd name="connsiteX1" fmla="*/ 0 w 9825"/>
            <a:gd name="connsiteY1" fmla="*/ 12426 h 17173"/>
            <a:gd name="connsiteX2" fmla="*/ 9825 w 9825"/>
            <a:gd name="connsiteY2" fmla="*/ 0 h 17173"/>
            <a:gd name="connsiteX0" fmla="*/ 0 w 10000"/>
            <a:gd name="connsiteY0" fmla="*/ 10000 h 10000"/>
            <a:gd name="connsiteX1" fmla="*/ 0 w 10000"/>
            <a:gd name="connsiteY1" fmla="*/ 7236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7236 h 10000"/>
            <a:gd name="connsiteX2" fmla="*/ 8280 w 10000"/>
            <a:gd name="connsiteY2" fmla="*/ 4970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7236 h 10000"/>
            <a:gd name="connsiteX2" fmla="*/ 8280 w 10000"/>
            <a:gd name="connsiteY2" fmla="*/ 4970 h 10000"/>
            <a:gd name="connsiteX3" fmla="*/ 10000 w 10000"/>
            <a:gd name="connsiteY3" fmla="*/ 0 h 10000"/>
            <a:gd name="connsiteX0" fmla="*/ 0 w 10178"/>
            <a:gd name="connsiteY0" fmla="*/ 9347 h 9347"/>
            <a:gd name="connsiteX1" fmla="*/ 178 w 10178"/>
            <a:gd name="connsiteY1" fmla="*/ 7236 h 9347"/>
            <a:gd name="connsiteX2" fmla="*/ 8458 w 10178"/>
            <a:gd name="connsiteY2" fmla="*/ 4970 h 9347"/>
            <a:gd name="connsiteX3" fmla="*/ 10178 w 10178"/>
            <a:gd name="connsiteY3" fmla="*/ 0 h 9347"/>
            <a:gd name="connsiteX0" fmla="*/ 0 w 10000"/>
            <a:gd name="connsiteY0" fmla="*/ 10000 h 10000"/>
            <a:gd name="connsiteX1" fmla="*/ 175 w 10000"/>
            <a:gd name="connsiteY1" fmla="*/ 7742 h 10000"/>
            <a:gd name="connsiteX2" fmla="*/ 8310 w 10000"/>
            <a:gd name="connsiteY2" fmla="*/ 5317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175 w 10000"/>
            <a:gd name="connsiteY1" fmla="*/ 7742 h 10000"/>
            <a:gd name="connsiteX2" fmla="*/ 8310 w 10000"/>
            <a:gd name="connsiteY2" fmla="*/ 5317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175 w 10000"/>
            <a:gd name="connsiteY1" fmla="*/ 7742 h 10000"/>
            <a:gd name="connsiteX2" fmla="*/ 8310 w 10000"/>
            <a:gd name="connsiteY2" fmla="*/ 5317 h 10000"/>
            <a:gd name="connsiteX3" fmla="*/ 10000 w 10000"/>
            <a:gd name="connsiteY3" fmla="*/ 0 h 10000"/>
            <a:gd name="connsiteX0" fmla="*/ 0 w 10349"/>
            <a:gd name="connsiteY0" fmla="*/ 10186 h 10186"/>
            <a:gd name="connsiteX1" fmla="*/ 175 w 10349"/>
            <a:gd name="connsiteY1" fmla="*/ 7928 h 10186"/>
            <a:gd name="connsiteX2" fmla="*/ 8310 w 10349"/>
            <a:gd name="connsiteY2" fmla="*/ 5503 h 10186"/>
            <a:gd name="connsiteX3" fmla="*/ 10349 w 10349"/>
            <a:gd name="connsiteY3" fmla="*/ 0 h 10186"/>
            <a:gd name="connsiteX0" fmla="*/ 0 w 10349"/>
            <a:gd name="connsiteY0" fmla="*/ 10186 h 10186"/>
            <a:gd name="connsiteX1" fmla="*/ 175 w 10349"/>
            <a:gd name="connsiteY1" fmla="*/ 7928 h 10186"/>
            <a:gd name="connsiteX2" fmla="*/ 8310 w 10349"/>
            <a:gd name="connsiteY2" fmla="*/ 5503 h 10186"/>
            <a:gd name="connsiteX3" fmla="*/ 10349 w 10349"/>
            <a:gd name="connsiteY3" fmla="*/ 0 h 1018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349" h="10186">
              <a:moveTo>
                <a:pt x="0" y="10186"/>
              </a:moveTo>
              <a:cubicBezTo>
                <a:pt x="0" y="9201"/>
                <a:pt x="175" y="8913"/>
                <a:pt x="175" y="7928"/>
              </a:cubicBezTo>
              <a:cubicBezTo>
                <a:pt x="2172" y="6953"/>
                <a:pt x="4401" y="6700"/>
                <a:pt x="8310" y="5503"/>
              </a:cubicBezTo>
              <a:cubicBezTo>
                <a:pt x="8550" y="3840"/>
                <a:pt x="9834" y="762"/>
                <a:pt x="10349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429807</xdr:colOff>
      <xdr:row>23</xdr:row>
      <xdr:rowOff>76997</xdr:rowOff>
    </xdr:from>
    <xdr:to>
      <xdr:col>1</xdr:col>
      <xdr:colOff>563157</xdr:colOff>
      <xdr:row>24</xdr:row>
      <xdr:rowOff>26197</xdr:rowOff>
    </xdr:to>
    <xdr:sp macro="" textlink="">
      <xdr:nvSpPr>
        <xdr:cNvPr id="237" name="AutoShape 303">
          <a:extLst>
            <a:ext uri="{FF2B5EF4-FFF2-40B4-BE49-F238E27FC236}">
              <a16:creationId xmlns:a16="http://schemas.microsoft.com/office/drawing/2014/main" id="{2E922649-3CBD-47D0-A1CA-827F8B614D3E}"/>
            </a:ext>
          </a:extLst>
        </xdr:cNvPr>
        <xdr:cNvSpPr>
          <a:spLocks noChangeArrowheads="1"/>
        </xdr:cNvSpPr>
      </xdr:nvSpPr>
      <xdr:spPr bwMode="auto">
        <a:xfrm>
          <a:off x="574587" y="3932717"/>
          <a:ext cx="133350" cy="11684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29100</xdr:colOff>
      <xdr:row>19</xdr:row>
      <xdr:rowOff>153912</xdr:rowOff>
    </xdr:from>
    <xdr:to>
      <xdr:col>8</xdr:col>
      <xdr:colOff>508525</xdr:colOff>
      <xdr:row>23</xdr:row>
      <xdr:rowOff>126450</xdr:rowOff>
    </xdr:to>
    <xdr:sp macro="" textlink="">
      <xdr:nvSpPr>
        <xdr:cNvPr id="238" name="Freeform 323">
          <a:extLst>
            <a:ext uri="{FF2B5EF4-FFF2-40B4-BE49-F238E27FC236}">
              <a16:creationId xmlns:a16="http://schemas.microsoft.com/office/drawing/2014/main" id="{6B20235C-8EBD-4E17-83C0-94018DAEA108}"/>
            </a:ext>
          </a:extLst>
        </xdr:cNvPr>
        <xdr:cNvSpPr>
          <a:spLocks/>
        </xdr:cNvSpPr>
      </xdr:nvSpPr>
      <xdr:spPr bwMode="auto">
        <a:xfrm>
          <a:off x="4921140" y="3339072"/>
          <a:ext cx="479425" cy="643098"/>
        </a:xfrm>
        <a:custGeom>
          <a:avLst/>
          <a:gdLst>
            <a:gd name="T0" fmla="*/ 0 w 39"/>
            <a:gd name="T1" fmla="*/ 2147483647 h 89"/>
            <a:gd name="T2" fmla="*/ 0 w 39"/>
            <a:gd name="T3" fmla="*/ 2147483647 h 89"/>
            <a:gd name="T4" fmla="*/ 2147483647 w 39"/>
            <a:gd name="T5" fmla="*/ 0 h 89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89">
              <a:moveTo>
                <a:pt x="0" y="89"/>
              </a:moveTo>
              <a:lnTo>
                <a:pt x="0" y="34"/>
              </a:lnTo>
              <a:lnTo>
                <a:pt x="39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466725</xdr:colOff>
      <xdr:row>19</xdr:row>
      <xdr:rowOff>38100</xdr:rowOff>
    </xdr:from>
    <xdr:to>
      <xdr:col>7</xdr:col>
      <xdr:colOff>723900</xdr:colOff>
      <xdr:row>21</xdr:row>
      <xdr:rowOff>95250</xdr:rowOff>
    </xdr:to>
    <xdr:sp macro="" textlink="">
      <xdr:nvSpPr>
        <xdr:cNvPr id="239" name="Line 324">
          <a:extLst>
            <a:ext uri="{FF2B5EF4-FFF2-40B4-BE49-F238E27FC236}">
              <a16:creationId xmlns:a16="http://schemas.microsoft.com/office/drawing/2014/main" id="{9A0AFDB6-B741-43D9-BA15-F9C08239195F}"/>
            </a:ext>
          </a:extLst>
        </xdr:cNvPr>
        <xdr:cNvSpPr>
          <a:spLocks noChangeShapeType="1"/>
        </xdr:cNvSpPr>
      </xdr:nvSpPr>
      <xdr:spPr bwMode="auto">
        <a:xfrm flipH="1" flipV="1">
          <a:off x="4680585" y="3223260"/>
          <a:ext cx="211455" cy="3924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7</xdr:col>
      <xdr:colOff>15875</xdr:colOff>
      <xdr:row>19</xdr:row>
      <xdr:rowOff>139598</xdr:rowOff>
    </xdr:from>
    <xdr:ext cx="739257" cy="253980"/>
    <xdr:sp macro="" textlink="">
      <xdr:nvSpPr>
        <xdr:cNvPr id="240" name="Text Box 325">
          <a:extLst>
            <a:ext uri="{FF2B5EF4-FFF2-40B4-BE49-F238E27FC236}">
              <a16:creationId xmlns:a16="http://schemas.microsoft.com/office/drawing/2014/main" id="{483AF063-A98E-466A-A120-8197EC9532DE}"/>
            </a:ext>
          </a:extLst>
        </xdr:cNvPr>
        <xdr:cNvSpPr txBox="1">
          <a:spLocks noChangeArrowheads="1"/>
        </xdr:cNvSpPr>
      </xdr:nvSpPr>
      <xdr:spPr bwMode="auto">
        <a:xfrm>
          <a:off x="4229735" y="3324758"/>
          <a:ext cx="739257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R24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岩出橋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方面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709233</xdr:colOff>
      <xdr:row>37</xdr:row>
      <xdr:rowOff>149081</xdr:rowOff>
    </xdr:from>
    <xdr:to>
      <xdr:col>6</xdr:col>
      <xdr:colOff>399141</xdr:colOff>
      <xdr:row>39</xdr:row>
      <xdr:rowOff>70765</xdr:rowOff>
    </xdr:to>
    <xdr:sp macro="" textlink="">
      <xdr:nvSpPr>
        <xdr:cNvPr id="241" name="Line 326">
          <a:extLst>
            <a:ext uri="{FF2B5EF4-FFF2-40B4-BE49-F238E27FC236}">
              <a16:creationId xmlns:a16="http://schemas.microsoft.com/office/drawing/2014/main" id="{D3CC381F-7EE5-4741-822D-677722A75FF0}"/>
            </a:ext>
          </a:extLst>
        </xdr:cNvPr>
        <xdr:cNvSpPr>
          <a:spLocks noChangeShapeType="1"/>
        </xdr:cNvSpPr>
      </xdr:nvSpPr>
      <xdr:spPr bwMode="auto">
        <a:xfrm>
          <a:off x="3536253" y="6351761"/>
          <a:ext cx="398568" cy="256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711068</xdr:colOff>
      <xdr:row>18</xdr:row>
      <xdr:rowOff>9525</xdr:rowOff>
    </xdr:from>
    <xdr:to>
      <xdr:col>9</xdr:col>
      <xdr:colOff>716869</xdr:colOff>
      <xdr:row>21</xdr:row>
      <xdr:rowOff>62838</xdr:rowOff>
    </xdr:to>
    <xdr:sp macro="" textlink="">
      <xdr:nvSpPr>
        <xdr:cNvPr id="242" name="Line 327">
          <a:extLst>
            <a:ext uri="{FF2B5EF4-FFF2-40B4-BE49-F238E27FC236}">
              <a16:creationId xmlns:a16="http://schemas.microsoft.com/office/drawing/2014/main" id="{6AE6E7A7-1D44-41EB-956D-7168DE341619}"/>
            </a:ext>
          </a:extLst>
        </xdr:cNvPr>
        <xdr:cNvSpPr>
          <a:spLocks noChangeShapeType="1"/>
        </xdr:cNvSpPr>
      </xdr:nvSpPr>
      <xdr:spPr bwMode="auto">
        <a:xfrm flipV="1">
          <a:off x="6250808" y="3027045"/>
          <a:ext cx="0" cy="55623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395754</xdr:colOff>
      <xdr:row>19</xdr:row>
      <xdr:rowOff>150037</xdr:rowOff>
    </xdr:from>
    <xdr:to>
      <xdr:col>10</xdr:col>
      <xdr:colOff>157234</xdr:colOff>
      <xdr:row>25</xdr:row>
      <xdr:rowOff>877</xdr:rowOff>
    </xdr:to>
    <xdr:sp macro="" textlink="">
      <xdr:nvSpPr>
        <xdr:cNvPr id="243" name="Freeform 328">
          <a:extLst>
            <a:ext uri="{FF2B5EF4-FFF2-40B4-BE49-F238E27FC236}">
              <a16:creationId xmlns:a16="http://schemas.microsoft.com/office/drawing/2014/main" id="{31903141-93C2-496B-920A-816F21FBE757}"/>
            </a:ext>
          </a:extLst>
        </xdr:cNvPr>
        <xdr:cNvSpPr>
          <a:spLocks/>
        </xdr:cNvSpPr>
      </xdr:nvSpPr>
      <xdr:spPr bwMode="auto">
        <a:xfrm>
          <a:off x="5965974" y="3335197"/>
          <a:ext cx="439660" cy="856680"/>
        </a:xfrm>
        <a:custGeom>
          <a:avLst/>
          <a:gdLst>
            <a:gd name="T0" fmla="*/ 2147483647 w 13264"/>
            <a:gd name="T1" fmla="*/ 2147483647 h 11965"/>
            <a:gd name="T2" fmla="*/ 2147483647 w 13264"/>
            <a:gd name="T3" fmla="*/ 2147483647 h 11965"/>
            <a:gd name="T4" fmla="*/ 0 w 13264"/>
            <a:gd name="T5" fmla="*/ 0 h 11965"/>
            <a:gd name="T6" fmla="*/ 0 60000 65536"/>
            <a:gd name="T7" fmla="*/ 0 60000 65536"/>
            <a:gd name="T8" fmla="*/ 0 60000 65536"/>
            <a:gd name="connsiteX0" fmla="*/ 11770 w 11770"/>
            <a:gd name="connsiteY0" fmla="*/ 11236 h 11236"/>
            <a:gd name="connsiteX1" fmla="*/ 8823 w 11770"/>
            <a:gd name="connsiteY1" fmla="*/ 3956 h 11236"/>
            <a:gd name="connsiteX2" fmla="*/ 0 w 11770"/>
            <a:gd name="connsiteY2" fmla="*/ 0 h 11236"/>
            <a:gd name="connsiteX0" fmla="*/ 12567 w 12567"/>
            <a:gd name="connsiteY0" fmla="*/ 11567 h 11567"/>
            <a:gd name="connsiteX1" fmla="*/ 9620 w 12567"/>
            <a:gd name="connsiteY1" fmla="*/ 4287 h 11567"/>
            <a:gd name="connsiteX2" fmla="*/ 0 w 12567"/>
            <a:gd name="connsiteY2" fmla="*/ 0 h 11567"/>
            <a:gd name="connsiteX0" fmla="*/ 8590 w 8590"/>
            <a:gd name="connsiteY0" fmla="*/ 9859 h 9859"/>
            <a:gd name="connsiteX1" fmla="*/ 5643 w 8590"/>
            <a:gd name="connsiteY1" fmla="*/ 2579 h 9859"/>
            <a:gd name="connsiteX2" fmla="*/ 0 w 8590"/>
            <a:gd name="connsiteY2" fmla="*/ 0 h 985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90" h="9859">
              <a:moveTo>
                <a:pt x="8590" y="9859"/>
              </a:moveTo>
              <a:cubicBezTo>
                <a:pt x="4380" y="6824"/>
                <a:pt x="5221" y="5053"/>
                <a:pt x="5643" y="2579"/>
              </a:cubicBezTo>
              <a:cubicBezTo>
                <a:pt x="2310" y="877"/>
                <a:pt x="3333" y="1702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418361</xdr:colOff>
      <xdr:row>24</xdr:row>
      <xdr:rowOff>18924</xdr:rowOff>
    </xdr:from>
    <xdr:to>
      <xdr:col>10</xdr:col>
      <xdr:colOff>18311</xdr:colOff>
      <xdr:row>24</xdr:row>
      <xdr:rowOff>152274</xdr:rowOff>
    </xdr:to>
    <xdr:sp macro="" textlink="">
      <xdr:nvSpPr>
        <xdr:cNvPr id="244" name="Line 331">
          <a:extLst>
            <a:ext uri="{FF2B5EF4-FFF2-40B4-BE49-F238E27FC236}">
              <a16:creationId xmlns:a16="http://schemas.microsoft.com/office/drawing/2014/main" id="{A0786519-BF2E-497B-A357-71CE54C3BB2A}"/>
            </a:ext>
          </a:extLst>
        </xdr:cNvPr>
        <xdr:cNvSpPr>
          <a:spLocks noChangeShapeType="1"/>
        </xdr:cNvSpPr>
      </xdr:nvSpPr>
      <xdr:spPr bwMode="auto">
        <a:xfrm flipV="1">
          <a:off x="5988581" y="4042284"/>
          <a:ext cx="278130" cy="133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753729</xdr:colOff>
      <xdr:row>23</xdr:row>
      <xdr:rowOff>123825</xdr:rowOff>
    </xdr:from>
    <xdr:to>
      <xdr:col>10</xdr:col>
      <xdr:colOff>106781</xdr:colOff>
      <xdr:row>24</xdr:row>
      <xdr:rowOff>66675</xdr:rowOff>
    </xdr:to>
    <xdr:sp macro="" textlink="">
      <xdr:nvSpPr>
        <xdr:cNvPr id="245" name="Oval 332">
          <a:extLst>
            <a:ext uri="{FF2B5EF4-FFF2-40B4-BE49-F238E27FC236}">
              <a16:creationId xmlns:a16="http://schemas.microsoft.com/office/drawing/2014/main" id="{F88F0FB4-9C04-4826-9B6C-826ECF5B519A}"/>
            </a:ext>
          </a:extLst>
        </xdr:cNvPr>
        <xdr:cNvSpPr>
          <a:spLocks noChangeArrowheads="1"/>
        </xdr:cNvSpPr>
      </xdr:nvSpPr>
      <xdr:spPr bwMode="auto">
        <a:xfrm>
          <a:off x="6247749" y="3979545"/>
          <a:ext cx="107432" cy="1104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509848</xdr:colOff>
      <xdr:row>23</xdr:row>
      <xdr:rowOff>123825</xdr:rowOff>
    </xdr:from>
    <xdr:to>
      <xdr:col>10</xdr:col>
      <xdr:colOff>24073</xdr:colOff>
      <xdr:row>25</xdr:row>
      <xdr:rowOff>877</xdr:rowOff>
    </xdr:to>
    <xdr:grpSp>
      <xdr:nvGrpSpPr>
        <xdr:cNvPr id="246" name="Group 333">
          <a:extLst>
            <a:ext uri="{FF2B5EF4-FFF2-40B4-BE49-F238E27FC236}">
              <a16:creationId xmlns:a16="http://schemas.microsoft.com/office/drawing/2014/main" id="{5B18D370-C910-4AAF-BED6-681553366B9B}"/>
            </a:ext>
          </a:extLst>
        </xdr:cNvPr>
        <xdr:cNvGrpSpPr>
          <a:grpSpLocks/>
        </xdr:cNvGrpSpPr>
      </xdr:nvGrpSpPr>
      <xdr:grpSpPr bwMode="auto">
        <a:xfrm rot="-1200000">
          <a:off x="6099662" y="4004582"/>
          <a:ext cx="194582" cy="214509"/>
          <a:chOff x="832" y="261"/>
          <a:chExt cx="55" cy="18"/>
        </a:xfrm>
      </xdr:grpSpPr>
      <xdr:sp macro="" textlink="">
        <xdr:nvSpPr>
          <xdr:cNvPr id="247" name="Freeform 334">
            <a:extLst>
              <a:ext uri="{FF2B5EF4-FFF2-40B4-BE49-F238E27FC236}">
                <a16:creationId xmlns:a16="http://schemas.microsoft.com/office/drawing/2014/main" id="{38397BAB-E9AB-3DD1-F19D-500F7F417CFB}"/>
              </a:ext>
            </a:extLst>
          </xdr:cNvPr>
          <xdr:cNvSpPr>
            <a:spLocks/>
          </xdr:cNvSpPr>
        </xdr:nvSpPr>
        <xdr:spPr bwMode="auto">
          <a:xfrm>
            <a:off x="832" y="261"/>
            <a:ext cx="52" cy="6"/>
          </a:xfrm>
          <a:custGeom>
            <a:avLst/>
            <a:gdLst>
              <a:gd name="T0" fmla="*/ 0 w 52"/>
              <a:gd name="T1" fmla="*/ 1 h 6"/>
              <a:gd name="T2" fmla="*/ 5 w 52"/>
              <a:gd name="T3" fmla="*/ 6 h 6"/>
              <a:gd name="T4" fmla="*/ 49 w 52"/>
              <a:gd name="T5" fmla="*/ 6 h 6"/>
              <a:gd name="T6" fmla="*/ 52 w 52"/>
              <a:gd name="T7" fmla="*/ 0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2" h="6">
                <a:moveTo>
                  <a:pt x="0" y="1"/>
                </a:moveTo>
                <a:lnTo>
                  <a:pt x="5" y="6"/>
                </a:lnTo>
                <a:lnTo>
                  <a:pt x="49" y="6"/>
                </a:lnTo>
                <a:lnTo>
                  <a:pt x="5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8" name="Freeform 335">
            <a:extLst>
              <a:ext uri="{FF2B5EF4-FFF2-40B4-BE49-F238E27FC236}">
                <a16:creationId xmlns:a16="http://schemas.microsoft.com/office/drawing/2014/main" id="{2CACC752-13ED-E4E0-A810-4C36DA796827}"/>
              </a:ext>
            </a:extLst>
          </xdr:cNvPr>
          <xdr:cNvSpPr>
            <a:spLocks/>
          </xdr:cNvSpPr>
        </xdr:nvSpPr>
        <xdr:spPr bwMode="auto">
          <a:xfrm rot="10800000">
            <a:off x="836" y="274"/>
            <a:ext cx="51" cy="5"/>
          </a:xfrm>
          <a:custGeom>
            <a:avLst/>
            <a:gdLst>
              <a:gd name="T0" fmla="*/ 0 w 9803"/>
              <a:gd name="T1" fmla="*/ 0 h 8333"/>
              <a:gd name="T2" fmla="*/ 0 w 9803"/>
              <a:gd name="T3" fmla="*/ 0 h 8333"/>
              <a:gd name="T4" fmla="*/ 0 w 9803"/>
              <a:gd name="T5" fmla="*/ 0 h 8333"/>
              <a:gd name="T6" fmla="*/ 0 w 9803"/>
              <a:gd name="T7" fmla="*/ 0 h 833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9803" h="8333">
                <a:moveTo>
                  <a:pt x="0" y="0"/>
                </a:moveTo>
                <a:lnTo>
                  <a:pt x="962" y="8333"/>
                </a:lnTo>
                <a:lnTo>
                  <a:pt x="9423" y="8333"/>
                </a:lnTo>
                <a:cubicBezTo>
                  <a:pt x="9615" y="5000"/>
                  <a:pt x="9611" y="8534"/>
                  <a:pt x="9803" y="5201"/>
                </a:cubicBez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9</xdr:col>
      <xdr:colOff>107914</xdr:colOff>
      <xdr:row>23</xdr:row>
      <xdr:rowOff>143043</xdr:rowOff>
    </xdr:from>
    <xdr:ext cx="491160" cy="168508"/>
    <xdr:sp macro="" textlink="">
      <xdr:nvSpPr>
        <xdr:cNvPr id="249" name="Text Box 336">
          <a:extLst>
            <a:ext uri="{FF2B5EF4-FFF2-40B4-BE49-F238E27FC236}">
              <a16:creationId xmlns:a16="http://schemas.microsoft.com/office/drawing/2014/main" id="{2541B605-9A88-4B1A-A4F0-02CDDB40A149}"/>
            </a:ext>
          </a:extLst>
        </xdr:cNvPr>
        <xdr:cNvSpPr txBox="1">
          <a:spLocks noChangeArrowheads="1"/>
        </xdr:cNvSpPr>
      </xdr:nvSpPr>
      <xdr:spPr bwMode="auto">
        <a:xfrm>
          <a:off x="5678134" y="3998763"/>
          <a:ext cx="49116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桃山大橋</a:t>
          </a:r>
        </a:p>
      </xdr:txBody>
    </xdr:sp>
    <xdr:clientData/>
  </xdr:oneCellAnchor>
  <xdr:twoCellAnchor>
    <xdr:from>
      <xdr:col>1</xdr:col>
      <xdr:colOff>768009</xdr:colOff>
      <xdr:row>27</xdr:row>
      <xdr:rowOff>19050</xdr:rowOff>
    </xdr:from>
    <xdr:to>
      <xdr:col>2</xdr:col>
      <xdr:colOff>24558</xdr:colOff>
      <xdr:row>29</xdr:row>
      <xdr:rowOff>28575</xdr:rowOff>
    </xdr:to>
    <xdr:sp macro="" textlink="">
      <xdr:nvSpPr>
        <xdr:cNvPr id="250" name="Freeform 338">
          <a:extLst>
            <a:ext uri="{FF2B5EF4-FFF2-40B4-BE49-F238E27FC236}">
              <a16:creationId xmlns:a16="http://schemas.microsoft.com/office/drawing/2014/main" id="{66360849-6BDF-4582-8D91-8E80446DD8E2}"/>
            </a:ext>
          </a:extLst>
        </xdr:cNvPr>
        <xdr:cNvSpPr>
          <a:spLocks/>
        </xdr:cNvSpPr>
      </xdr:nvSpPr>
      <xdr:spPr bwMode="auto">
        <a:xfrm>
          <a:off x="821349" y="4545330"/>
          <a:ext cx="26169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71181</xdr:colOff>
      <xdr:row>30</xdr:row>
      <xdr:rowOff>28575</xdr:rowOff>
    </xdr:from>
    <xdr:to>
      <xdr:col>2</xdr:col>
      <xdr:colOff>99756</xdr:colOff>
      <xdr:row>32</xdr:row>
      <xdr:rowOff>38100</xdr:rowOff>
    </xdr:to>
    <xdr:sp macro="" textlink="">
      <xdr:nvSpPr>
        <xdr:cNvPr id="251" name="Freeform 340">
          <a:extLst>
            <a:ext uri="{FF2B5EF4-FFF2-40B4-BE49-F238E27FC236}">
              <a16:creationId xmlns:a16="http://schemas.microsoft.com/office/drawing/2014/main" id="{43F4E626-7ED5-4BA3-9755-CE2660736D66}"/>
            </a:ext>
          </a:extLst>
        </xdr:cNvPr>
        <xdr:cNvSpPr>
          <a:spLocks/>
        </xdr:cNvSpPr>
      </xdr:nvSpPr>
      <xdr:spPr bwMode="auto">
        <a:xfrm>
          <a:off x="894141" y="5057775"/>
          <a:ext cx="28575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612102</xdr:colOff>
      <xdr:row>29</xdr:row>
      <xdr:rowOff>28575</xdr:rowOff>
    </xdr:from>
    <xdr:to>
      <xdr:col>2</xdr:col>
      <xdr:colOff>135351</xdr:colOff>
      <xdr:row>29</xdr:row>
      <xdr:rowOff>66675</xdr:rowOff>
    </xdr:to>
    <xdr:sp macro="" textlink="">
      <xdr:nvSpPr>
        <xdr:cNvPr id="252" name="Freeform 342">
          <a:extLst>
            <a:ext uri="{FF2B5EF4-FFF2-40B4-BE49-F238E27FC236}">
              <a16:creationId xmlns:a16="http://schemas.microsoft.com/office/drawing/2014/main" id="{13F80E82-67A6-4EB7-B4B0-F0958713EDC9}"/>
            </a:ext>
          </a:extLst>
        </xdr:cNvPr>
        <xdr:cNvSpPr>
          <a:spLocks/>
        </xdr:cNvSpPr>
      </xdr:nvSpPr>
      <xdr:spPr bwMode="auto">
        <a:xfrm>
          <a:off x="756882" y="4890135"/>
          <a:ext cx="201429" cy="38100"/>
        </a:xfrm>
        <a:custGeom>
          <a:avLst/>
          <a:gdLst>
            <a:gd name="T0" fmla="*/ 0 w 31"/>
            <a:gd name="T1" fmla="*/ 0 h 4"/>
            <a:gd name="T2" fmla="*/ 2147483647 w 31"/>
            <a:gd name="T3" fmla="*/ 2147483647 h 4"/>
            <a:gd name="T4" fmla="*/ 2147483647 w 31"/>
            <a:gd name="T5" fmla="*/ 2147483647 h 4"/>
            <a:gd name="T6" fmla="*/ 2147483647 w 31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1" h="4">
              <a:moveTo>
                <a:pt x="0" y="0"/>
              </a:moveTo>
              <a:lnTo>
                <a:pt x="5" y="4"/>
              </a:lnTo>
              <a:lnTo>
                <a:pt x="28" y="4"/>
              </a:lnTo>
              <a:lnTo>
                <a:pt x="31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631152</xdr:colOff>
      <xdr:row>30</xdr:row>
      <xdr:rowOff>19050</xdr:rowOff>
    </xdr:from>
    <xdr:to>
      <xdr:col>2</xdr:col>
      <xdr:colOff>154902</xdr:colOff>
      <xdr:row>30</xdr:row>
      <xdr:rowOff>57150</xdr:rowOff>
    </xdr:to>
    <xdr:sp macro="" textlink="">
      <xdr:nvSpPr>
        <xdr:cNvPr id="253" name="Freeform 343">
          <a:extLst>
            <a:ext uri="{FF2B5EF4-FFF2-40B4-BE49-F238E27FC236}">
              <a16:creationId xmlns:a16="http://schemas.microsoft.com/office/drawing/2014/main" id="{A0AEB9AA-4F83-4E6A-AF5A-B8E3A1474AF9}"/>
            </a:ext>
          </a:extLst>
        </xdr:cNvPr>
        <xdr:cNvSpPr>
          <a:spLocks/>
        </xdr:cNvSpPr>
      </xdr:nvSpPr>
      <xdr:spPr bwMode="auto">
        <a:xfrm rot="10800000">
          <a:off x="775932" y="5048250"/>
          <a:ext cx="201930" cy="38100"/>
        </a:xfrm>
        <a:custGeom>
          <a:avLst/>
          <a:gdLst>
            <a:gd name="T0" fmla="*/ 0 w 31"/>
            <a:gd name="T1" fmla="*/ 0 h 4"/>
            <a:gd name="T2" fmla="*/ 2147483647 w 31"/>
            <a:gd name="T3" fmla="*/ 2147483647 h 4"/>
            <a:gd name="T4" fmla="*/ 2147483647 w 31"/>
            <a:gd name="T5" fmla="*/ 2147483647 h 4"/>
            <a:gd name="T6" fmla="*/ 2147483647 w 31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1" h="4">
              <a:moveTo>
                <a:pt x="0" y="0"/>
              </a:moveTo>
              <a:lnTo>
                <a:pt x="5" y="4"/>
              </a:lnTo>
              <a:lnTo>
                <a:pt x="28" y="4"/>
              </a:lnTo>
              <a:lnTo>
                <a:pt x="31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47635</xdr:colOff>
      <xdr:row>29</xdr:row>
      <xdr:rowOff>123826</xdr:rowOff>
    </xdr:from>
    <xdr:to>
      <xdr:col>2</xdr:col>
      <xdr:colOff>188116</xdr:colOff>
      <xdr:row>32</xdr:row>
      <xdr:rowOff>142882</xdr:rowOff>
    </xdr:to>
    <xdr:sp macro="" textlink="">
      <xdr:nvSpPr>
        <xdr:cNvPr id="254" name="Freeform 344">
          <a:extLst>
            <a:ext uri="{FF2B5EF4-FFF2-40B4-BE49-F238E27FC236}">
              <a16:creationId xmlns:a16="http://schemas.microsoft.com/office/drawing/2014/main" id="{B45E1635-27CF-43BD-A84D-AB5705947044}"/>
            </a:ext>
          </a:extLst>
        </xdr:cNvPr>
        <xdr:cNvSpPr>
          <a:spLocks/>
        </xdr:cNvSpPr>
      </xdr:nvSpPr>
      <xdr:spPr bwMode="auto">
        <a:xfrm>
          <a:off x="192415" y="4985386"/>
          <a:ext cx="818661" cy="521976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678" h="14735">
              <a:moveTo>
                <a:pt x="11678" y="14735"/>
              </a:moveTo>
              <a:lnTo>
                <a:pt x="11678" y="263"/>
              </a:lnTo>
              <a:lnTo>
                <a:pt x="6312" y="0"/>
              </a:lnTo>
              <a:lnTo>
                <a:pt x="0" y="5389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729909</xdr:colOff>
      <xdr:row>27</xdr:row>
      <xdr:rowOff>28575</xdr:rowOff>
    </xdr:from>
    <xdr:to>
      <xdr:col>1</xdr:col>
      <xdr:colOff>758484</xdr:colOff>
      <xdr:row>29</xdr:row>
      <xdr:rowOff>38100</xdr:rowOff>
    </xdr:to>
    <xdr:sp macro="" textlink="">
      <xdr:nvSpPr>
        <xdr:cNvPr id="255" name="Freeform 345">
          <a:extLst>
            <a:ext uri="{FF2B5EF4-FFF2-40B4-BE49-F238E27FC236}">
              <a16:creationId xmlns:a16="http://schemas.microsoft.com/office/drawing/2014/main" id="{5E9F7644-0F76-448B-B0CF-C75DB1D6B1CF}"/>
            </a:ext>
          </a:extLst>
        </xdr:cNvPr>
        <xdr:cNvSpPr>
          <a:spLocks/>
        </xdr:cNvSpPr>
      </xdr:nvSpPr>
      <xdr:spPr bwMode="auto">
        <a:xfrm>
          <a:off x="821349" y="4554855"/>
          <a:ext cx="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34083</xdr:colOff>
      <xdr:row>27</xdr:row>
      <xdr:rowOff>28575</xdr:rowOff>
    </xdr:from>
    <xdr:to>
      <xdr:col>2</xdr:col>
      <xdr:colOff>62658</xdr:colOff>
      <xdr:row>29</xdr:row>
      <xdr:rowOff>38100</xdr:rowOff>
    </xdr:to>
    <xdr:sp macro="" textlink="">
      <xdr:nvSpPr>
        <xdr:cNvPr id="256" name="Freeform 346">
          <a:extLst>
            <a:ext uri="{FF2B5EF4-FFF2-40B4-BE49-F238E27FC236}">
              <a16:creationId xmlns:a16="http://schemas.microsoft.com/office/drawing/2014/main" id="{6A172C50-1825-408F-A5E7-10AF4FDE88CC}"/>
            </a:ext>
          </a:extLst>
        </xdr:cNvPr>
        <xdr:cNvSpPr>
          <a:spLocks/>
        </xdr:cNvSpPr>
      </xdr:nvSpPr>
      <xdr:spPr bwMode="auto">
        <a:xfrm>
          <a:off x="857043" y="4554855"/>
          <a:ext cx="28575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528508</xdr:colOff>
      <xdr:row>27</xdr:row>
      <xdr:rowOff>123825</xdr:rowOff>
    </xdr:from>
    <xdr:to>
      <xdr:col>1</xdr:col>
      <xdr:colOff>552450</xdr:colOff>
      <xdr:row>29</xdr:row>
      <xdr:rowOff>76200</xdr:rowOff>
    </xdr:to>
    <xdr:sp macro="" textlink="">
      <xdr:nvSpPr>
        <xdr:cNvPr id="257" name="Line 350">
          <a:extLst>
            <a:ext uri="{FF2B5EF4-FFF2-40B4-BE49-F238E27FC236}">
              <a16:creationId xmlns:a16="http://schemas.microsoft.com/office/drawing/2014/main" id="{A5896785-CE9A-4B52-9B17-028B380D943C}"/>
            </a:ext>
          </a:extLst>
        </xdr:cNvPr>
        <xdr:cNvSpPr>
          <a:spLocks noChangeShapeType="1"/>
        </xdr:cNvSpPr>
      </xdr:nvSpPr>
      <xdr:spPr bwMode="auto">
        <a:xfrm flipH="1">
          <a:off x="673288" y="4650105"/>
          <a:ext cx="23942" cy="2876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339725</xdr:colOff>
      <xdr:row>30</xdr:row>
      <xdr:rowOff>28575</xdr:rowOff>
    </xdr:from>
    <xdr:to>
      <xdr:col>4</xdr:col>
      <xdr:colOff>463550</xdr:colOff>
      <xdr:row>30</xdr:row>
      <xdr:rowOff>161925</xdr:rowOff>
    </xdr:to>
    <xdr:grpSp>
      <xdr:nvGrpSpPr>
        <xdr:cNvPr id="258" name="Group 353">
          <a:extLst>
            <a:ext uri="{FF2B5EF4-FFF2-40B4-BE49-F238E27FC236}">
              <a16:creationId xmlns:a16="http://schemas.microsoft.com/office/drawing/2014/main" id="{5A2E756C-F473-4EF4-A4C8-1036B9F29EC8}"/>
            </a:ext>
          </a:extLst>
        </xdr:cNvPr>
        <xdr:cNvGrpSpPr>
          <a:grpSpLocks/>
        </xdr:cNvGrpSpPr>
      </xdr:nvGrpSpPr>
      <xdr:grpSpPr bwMode="auto">
        <a:xfrm>
          <a:off x="1847396" y="5090432"/>
          <a:ext cx="804183" cy="133350"/>
          <a:chOff x="349" y="1121"/>
          <a:chExt cx="94" cy="12"/>
        </a:xfrm>
      </xdr:grpSpPr>
      <xdr:sp macro="" textlink="">
        <xdr:nvSpPr>
          <xdr:cNvPr id="259" name="Line 354">
            <a:extLst>
              <a:ext uri="{FF2B5EF4-FFF2-40B4-BE49-F238E27FC236}">
                <a16:creationId xmlns:a16="http://schemas.microsoft.com/office/drawing/2014/main" id="{90D78B74-2683-D2E8-A8F5-56281A93782C}"/>
              </a:ext>
            </a:extLst>
          </xdr:cNvPr>
          <xdr:cNvSpPr>
            <a:spLocks noChangeShapeType="1"/>
          </xdr:cNvSpPr>
        </xdr:nvSpPr>
        <xdr:spPr bwMode="auto">
          <a:xfrm>
            <a:off x="349" y="1127"/>
            <a:ext cx="9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0" name="Oval 355">
            <a:extLst>
              <a:ext uri="{FF2B5EF4-FFF2-40B4-BE49-F238E27FC236}">
                <a16:creationId xmlns:a16="http://schemas.microsoft.com/office/drawing/2014/main" id="{061D1594-DA08-7456-3982-607D41E54555}"/>
              </a:ext>
            </a:extLst>
          </xdr:cNvPr>
          <xdr:cNvSpPr>
            <a:spLocks noChangeArrowheads="1"/>
          </xdr:cNvSpPr>
        </xdr:nvSpPr>
        <xdr:spPr bwMode="auto">
          <a:xfrm>
            <a:off x="386" y="1121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19050</xdr:colOff>
      <xdr:row>26</xdr:row>
      <xdr:rowOff>57150</xdr:rowOff>
    </xdr:from>
    <xdr:to>
      <xdr:col>4</xdr:col>
      <xdr:colOff>19050</xdr:colOff>
      <xdr:row>32</xdr:row>
      <xdr:rowOff>66675</xdr:rowOff>
    </xdr:to>
    <xdr:sp macro="" textlink="">
      <xdr:nvSpPr>
        <xdr:cNvPr id="261" name="Line 356">
          <a:extLst>
            <a:ext uri="{FF2B5EF4-FFF2-40B4-BE49-F238E27FC236}">
              <a16:creationId xmlns:a16="http://schemas.microsoft.com/office/drawing/2014/main" id="{43FDF2B0-BEF8-42DD-95FD-C883CB64F863}"/>
            </a:ext>
          </a:extLst>
        </xdr:cNvPr>
        <xdr:cNvSpPr>
          <a:spLocks noChangeShapeType="1"/>
        </xdr:cNvSpPr>
      </xdr:nvSpPr>
      <xdr:spPr bwMode="auto">
        <a:xfrm flipH="1" flipV="1">
          <a:off x="2198370" y="4415790"/>
          <a:ext cx="0" cy="1015365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30</xdr:row>
      <xdr:rowOff>9525</xdr:rowOff>
    </xdr:from>
    <xdr:to>
      <xdr:col>6</xdr:col>
      <xdr:colOff>47625</xdr:colOff>
      <xdr:row>30</xdr:row>
      <xdr:rowOff>9525</xdr:rowOff>
    </xdr:to>
    <xdr:sp macro="" textlink="">
      <xdr:nvSpPr>
        <xdr:cNvPr id="262" name="Line 366">
          <a:extLst>
            <a:ext uri="{FF2B5EF4-FFF2-40B4-BE49-F238E27FC236}">
              <a16:creationId xmlns:a16="http://schemas.microsoft.com/office/drawing/2014/main" id="{43AA5117-92A0-4761-9872-06EE68076868}"/>
            </a:ext>
          </a:extLst>
        </xdr:cNvPr>
        <xdr:cNvSpPr>
          <a:spLocks noChangeShapeType="1"/>
        </xdr:cNvSpPr>
      </xdr:nvSpPr>
      <xdr:spPr bwMode="auto">
        <a:xfrm>
          <a:off x="2886075" y="5038725"/>
          <a:ext cx="6972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113434</xdr:colOff>
      <xdr:row>27</xdr:row>
      <xdr:rowOff>70716</xdr:rowOff>
    </xdr:from>
    <xdr:to>
      <xdr:col>6</xdr:col>
      <xdr:colOff>113434</xdr:colOff>
      <xdr:row>32</xdr:row>
      <xdr:rowOff>99291</xdr:rowOff>
    </xdr:to>
    <xdr:sp macro="" textlink="">
      <xdr:nvSpPr>
        <xdr:cNvPr id="263" name="Line 367">
          <a:extLst>
            <a:ext uri="{FF2B5EF4-FFF2-40B4-BE49-F238E27FC236}">
              <a16:creationId xmlns:a16="http://schemas.microsoft.com/office/drawing/2014/main" id="{945E37FA-1F8C-4BA5-BA14-C149AD0E57D7}"/>
            </a:ext>
          </a:extLst>
        </xdr:cNvPr>
        <xdr:cNvSpPr>
          <a:spLocks noChangeShapeType="1"/>
        </xdr:cNvSpPr>
      </xdr:nvSpPr>
      <xdr:spPr bwMode="auto">
        <a:xfrm flipH="1" flipV="1">
          <a:off x="3649114" y="4596996"/>
          <a:ext cx="0" cy="866775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257175</xdr:colOff>
      <xdr:row>29</xdr:row>
      <xdr:rowOff>85725</xdr:rowOff>
    </xdr:from>
    <xdr:to>
      <xdr:col>5</xdr:col>
      <xdr:colOff>628650</xdr:colOff>
      <xdr:row>30</xdr:row>
      <xdr:rowOff>104775</xdr:rowOff>
    </xdr:to>
    <xdr:grpSp>
      <xdr:nvGrpSpPr>
        <xdr:cNvPr id="264" name="Group 371">
          <a:extLst>
            <a:ext uri="{FF2B5EF4-FFF2-40B4-BE49-F238E27FC236}">
              <a16:creationId xmlns:a16="http://schemas.microsoft.com/office/drawing/2014/main" id="{D33C6E5E-AA21-46AD-B785-B14169C6667D}"/>
            </a:ext>
          </a:extLst>
        </xdr:cNvPr>
        <xdr:cNvGrpSpPr>
          <a:grpSpLocks/>
        </xdr:cNvGrpSpPr>
      </xdr:nvGrpSpPr>
      <xdr:grpSpPr bwMode="auto">
        <a:xfrm>
          <a:off x="3125561" y="4978854"/>
          <a:ext cx="371475" cy="187778"/>
          <a:chOff x="832" y="261"/>
          <a:chExt cx="54" cy="19"/>
        </a:xfrm>
      </xdr:grpSpPr>
      <xdr:sp macro="" textlink="">
        <xdr:nvSpPr>
          <xdr:cNvPr id="265" name="Freeform 372">
            <a:extLst>
              <a:ext uri="{FF2B5EF4-FFF2-40B4-BE49-F238E27FC236}">
                <a16:creationId xmlns:a16="http://schemas.microsoft.com/office/drawing/2014/main" id="{E9E80B96-DA93-0147-E0B4-035659933863}"/>
              </a:ext>
            </a:extLst>
          </xdr:cNvPr>
          <xdr:cNvSpPr>
            <a:spLocks/>
          </xdr:cNvSpPr>
        </xdr:nvSpPr>
        <xdr:spPr bwMode="auto">
          <a:xfrm>
            <a:off x="832" y="261"/>
            <a:ext cx="52" cy="6"/>
          </a:xfrm>
          <a:custGeom>
            <a:avLst/>
            <a:gdLst>
              <a:gd name="T0" fmla="*/ 0 w 52"/>
              <a:gd name="T1" fmla="*/ 1 h 6"/>
              <a:gd name="T2" fmla="*/ 5 w 52"/>
              <a:gd name="T3" fmla="*/ 6 h 6"/>
              <a:gd name="T4" fmla="*/ 49 w 52"/>
              <a:gd name="T5" fmla="*/ 6 h 6"/>
              <a:gd name="T6" fmla="*/ 52 w 52"/>
              <a:gd name="T7" fmla="*/ 0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2" h="6">
                <a:moveTo>
                  <a:pt x="0" y="1"/>
                </a:moveTo>
                <a:lnTo>
                  <a:pt x="5" y="6"/>
                </a:lnTo>
                <a:lnTo>
                  <a:pt x="49" y="6"/>
                </a:lnTo>
                <a:lnTo>
                  <a:pt x="5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66" name="Freeform 373">
            <a:extLst>
              <a:ext uri="{FF2B5EF4-FFF2-40B4-BE49-F238E27FC236}">
                <a16:creationId xmlns:a16="http://schemas.microsoft.com/office/drawing/2014/main" id="{6B97AB0A-20FF-70C9-8D02-D92745402FB7}"/>
              </a:ext>
            </a:extLst>
          </xdr:cNvPr>
          <xdr:cNvSpPr>
            <a:spLocks/>
          </xdr:cNvSpPr>
        </xdr:nvSpPr>
        <xdr:spPr bwMode="auto">
          <a:xfrm rot="10800000">
            <a:off x="834" y="274"/>
            <a:ext cx="52" cy="6"/>
          </a:xfrm>
          <a:custGeom>
            <a:avLst/>
            <a:gdLst>
              <a:gd name="T0" fmla="*/ 0 w 52"/>
              <a:gd name="T1" fmla="*/ 1 h 6"/>
              <a:gd name="T2" fmla="*/ 5 w 52"/>
              <a:gd name="T3" fmla="*/ 6 h 6"/>
              <a:gd name="T4" fmla="*/ 49 w 52"/>
              <a:gd name="T5" fmla="*/ 6 h 6"/>
              <a:gd name="T6" fmla="*/ 52 w 52"/>
              <a:gd name="T7" fmla="*/ 0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2" h="6">
                <a:moveTo>
                  <a:pt x="0" y="1"/>
                </a:moveTo>
                <a:lnTo>
                  <a:pt x="5" y="6"/>
                </a:lnTo>
                <a:lnTo>
                  <a:pt x="49" y="6"/>
                </a:lnTo>
                <a:lnTo>
                  <a:pt x="5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393123</xdr:colOff>
      <xdr:row>30</xdr:row>
      <xdr:rowOff>114300</xdr:rowOff>
    </xdr:from>
    <xdr:to>
      <xdr:col>6</xdr:col>
      <xdr:colOff>69273</xdr:colOff>
      <xdr:row>32</xdr:row>
      <xdr:rowOff>47625</xdr:rowOff>
    </xdr:to>
    <xdr:sp macro="" textlink="">
      <xdr:nvSpPr>
        <xdr:cNvPr id="267" name="Line 374">
          <a:extLst>
            <a:ext uri="{FF2B5EF4-FFF2-40B4-BE49-F238E27FC236}">
              <a16:creationId xmlns:a16="http://schemas.microsoft.com/office/drawing/2014/main" id="{EAE75423-B42E-4C04-BE9B-032ABCD1B6AA}"/>
            </a:ext>
          </a:extLst>
        </xdr:cNvPr>
        <xdr:cNvSpPr>
          <a:spLocks noChangeShapeType="1"/>
        </xdr:cNvSpPr>
      </xdr:nvSpPr>
      <xdr:spPr bwMode="auto">
        <a:xfrm flipH="1">
          <a:off x="3250623" y="5143500"/>
          <a:ext cx="354330" cy="26860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triangle" w="sm" len="med"/>
          <a:tailEnd type="none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588065</xdr:colOff>
      <xdr:row>5</xdr:row>
      <xdr:rowOff>11044</xdr:rowOff>
    </xdr:from>
    <xdr:to>
      <xdr:col>5</xdr:col>
      <xdr:colOff>685723</xdr:colOff>
      <xdr:row>8</xdr:row>
      <xdr:rowOff>163803</xdr:rowOff>
    </xdr:to>
    <xdr:sp macro="" textlink="">
      <xdr:nvSpPr>
        <xdr:cNvPr id="268" name="Freeform 379">
          <a:extLst>
            <a:ext uri="{FF2B5EF4-FFF2-40B4-BE49-F238E27FC236}">
              <a16:creationId xmlns:a16="http://schemas.microsoft.com/office/drawing/2014/main" id="{B7FD4237-0F61-436A-A5D0-4BAB846278B0}"/>
            </a:ext>
          </a:extLst>
        </xdr:cNvPr>
        <xdr:cNvSpPr>
          <a:spLocks/>
        </xdr:cNvSpPr>
      </xdr:nvSpPr>
      <xdr:spPr bwMode="auto">
        <a:xfrm>
          <a:off x="3445565" y="849244"/>
          <a:ext cx="90038" cy="655679"/>
        </a:xfrm>
        <a:custGeom>
          <a:avLst/>
          <a:gdLst>
            <a:gd name="T0" fmla="*/ 2147483647 w 16"/>
            <a:gd name="T1" fmla="*/ 2147483647 h 52"/>
            <a:gd name="T2" fmla="*/ 2147483647 w 16"/>
            <a:gd name="T3" fmla="*/ 2147483647 h 52"/>
            <a:gd name="T4" fmla="*/ 2147483647 w 16"/>
            <a:gd name="T5" fmla="*/ 2147483647 h 52"/>
            <a:gd name="T6" fmla="*/ 2147483647 w 16"/>
            <a:gd name="T7" fmla="*/ 2147483647 h 52"/>
            <a:gd name="T8" fmla="*/ 2147483647 w 16"/>
            <a:gd name="T9" fmla="*/ 2147483647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9161 w 9317"/>
            <a:gd name="connsiteY0" fmla="*/ 10015 h 10015"/>
            <a:gd name="connsiteX1" fmla="*/ 8536 w 9317"/>
            <a:gd name="connsiteY1" fmla="*/ 7515 h 10015"/>
            <a:gd name="connsiteX2" fmla="*/ 1036 w 9317"/>
            <a:gd name="connsiteY2" fmla="*/ 5400 h 10015"/>
            <a:gd name="connsiteX3" fmla="*/ 411 w 9317"/>
            <a:gd name="connsiteY3" fmla="*/ 784 h 10015"/>
            <a:gd name="connsiteX4" fmla="*/ 5935 w 9317"/>
            <a:gd name="connsiteY4" fmla="*/ 0 h 10015"/>
            <a:gd name="connsiteX0" fmla="*/ 9833 w 10000"/>
            <a:gd name="connsiteY0" fmla="*/ 10000 h 10000"/>
            <a:gd name="connsiteX1" fmla="*/ 9162 w 10000"/>
            <a:gd name="connsiteY1" fmla="*/ 7504 h 10000"/>
            <a:gd name="connsiteX2" fmla="*/ 1112 w 10000"/>
            <a:gd name="connsiteY2" fmla="*/ 5392 h 10000"/>
            <a:gd name="connsiteX3" fmla="*/ 441 w 10000"/>
            <a:gd name="connsiteY3" fmla="*/ 783 h 10000"/>
            <a:gd name="connsiteX4" fmla="*/ 6370 w 10000"/>
            <a:gd name="connsiteY4" fmla="*/ 0 h 10000"/>
            <a:gd name="connsiteX0" fmla="*/ 9833 w 10043"/>
            <a:gd name="connsiteY0" fmla="*/ 11934 h 11934"/>
            <a:gd name="connsiteX1" fmla="*/ 9162 w 10043"/>
            <a:gd name="connsiteY1" fmla="*/ 7504 h 11934"/>
            <a:gd name="connsiteX2" fmla="*/ 1112 w 10043"/>
            <a:gd name="connsiteY2" fmla="*/ 5392 h 11934"/>
            <a:gd name="connsiteX3" fmla="*/ 441 w 10043"/>
            <a:gd name="connsiteY3" fmla="*/ 783 h 11934"/>
            <a:gd name="connsiteX4" fmla="*/ 6370 w 10043"/>
            <a:gd name="connsiteY4" fmla="*/ 0 h 119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43" h="11934">
              <a:moveTo>
                <a:pt x="9833" y="11934"/>
              </a:moveTo>
              <a:cubicBezTo>
                <a:pt x="9833" y="11550"/>
                <a:pt x="10615" y="8594"/>
                <a:pt x="9162" y="7504"/>
              </a:cubicBezTo>
              <a:cubicBezTo>
                <a:pt x="7709" y="6414"/>
                <a:pt x="2454" y="6543"/>
                <a:pt x="1112" y="5392"/>
              </a:cubicBezTo>
              <a:cubicBezTo>
                <a:pt x="-230" y="4240"/>
                <a:pt x="-230" y="1551"/>
                <a:pt x="441" y="783"/>
              </a:cubicBezTo>
              <a:cubicBezTo>
                <a:pt x="1861" y="409"/>
                <a:pt x="5028" y="0"/>
                <a:pt x="637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664128</xdr:colOff>
      <xdr:row>3</xdr:row>
      <xdr:rowOff>133910</xdr:rowOff>
    </xdr:from>
    <xdr:to>
      <xdr:col>6</xdr:col>
      <xdr:colOff>5685</xdr:colOff>
      <xdr:row>5</xdr:row>
      <xdr:rowOff>124385</xdr:rowOff>
    </xdr:to>
    <xdr:sp macro="" textlink="">
      <xdr:nvSpPr>
        <xdr:cNvPr id="269" name="Text Box 380">
          <a:extLst>
            <a:ext uri="{FF2B5EF4-FFF2-40B4-BE49-F238E27FC236}">
              <a16:creationId xmlns:a16="http://schemas.microsoft.com/office/drawing/2014/main" id="{4E4B6477-3D93-438B-A0FA-1B202B2E8762}"/>
            </a:ext>
          </a:extLst>
        </xdr:cNvPr>
        <xdr:cNvSpPr txBox="1">
          <a:spLocks noChangeArrowheads="1"/>
        </xdr:cNvSpPr>
      </xdr:nvSpPr>
      <xdr:spPr bwMode="auto">
        <a:xfrm>
          <a:off x="3521628" y="636830"/>
          <a:ext cx="19737" cy="3257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680958</xdr:colOff>
      <xdr:row>1</xdr:row>
      <xdr:rowOff>152310</xdr:rowOff>
    </xdr:from>
    <xdr:to>
      <xdr:col>5</xdr:col>
      <xdr:colOff>688055</xdr:colOff>
      <xdr:row>7</xdr:row>
      <xdr:rowOff>141664</xdr:rowOff>
    </xdr:to>
    <xdr:sp macro="" textlink="">
      <xdr:nvSpPr>
        <xdr:cNvPr id="270" name="Line 381">
          <a:extLst>
            <a:ext uri="{FF2B5EF4-FFF2-40B4-BE49-F238E27FC236}">
              <a16:creationId xmlns:a16="http://schemas.microsoft.com/office/drawing/2014/main" id="{CAD90D3A-671F-481C-9AD0-F540749026BF}"/>
            </a:ext>
          </a:extLst>
        </xdr:cNvPr>
        <xdr:cNvSpPr>
          <a:spLocks noChangeShapeType="1"/>
        </xdr:cNvSpPr>
      </xdr:nvSpPr>
      <xdr:spPr bwMode="auto">
        <a:xfrm flipH="1" flipV="1">
          <a:off x="3538458" y="319950"/>
          <a:ext cx="0" cy="9951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81240</xdr:colOff>
      <xdr:row>45</xdr:row>
      <xdr:rowOff>108286</xdr:rowOff>
    </xdr:from>
    <xdr:to>
      <xdr:col>2</xdr:col>
      <xdr:colOff>739781</xdr:colOff>
      <xdr:row>48</xdr:row>
      <xdr:rowOff>146374</xdr:rowOff>
    </xdr:to>
    <xdr:sp macro="" textlink="">
      <xdr:nvSpPr>
        <xdr:cNvPr id="271" name="Freeform 384">
          <a:extLst>
            <a:ext uri="{FF2B5EF4-FFF2-40B4-BE49-F238E27FC236}">
              <a16:creationId xmlns:a16="http://schemas.microsoft.com/office/drawing/2014/main" id="{6589B89C-A0B2-4C38-BE2B-D04CD6DDD6D7}"/>
            </a:ext>
          </a:extLst>
        </xdr:cNvPr>
        <xdr:cNvSpPr>
          <a:spLocks/>
        </xdr:cNvSpPr>
      </xdr:nvSpPr>
      <xdr:spPr bwMode="auto">
        <a:xfrm>
          <a:off x="226020" y="7652086"/>
          <a:ext cx="1275761" cy="541008"/>
        </a:xfrm>
        <a:custGeom>
          <a:avLst/>
          <a:gdLst>
            <a:gd name="T0" fmla="*/ 0 w 135"/>
            <a:gd name="T1" fmla="*/ 2147483647 h 40"/>
            <a:gd name="T2" fmla="*/ 0 w 135"/>
            <a:gd name="T3" fmla="*/ 0 h 40"/>
            <a:gd name="T4" fmla="*/ 2147483647 w 135"/>
            <a:gd name="T5" fmla="*/ 2147483647 h 40"/>
            <a:gd name="T6" fmla="*/ 2147483647 w 135"/>
            <a:gd name="T7" fmla="*/ 2147483647 h 40"/>
            <a:gd name="T8" fmla="*/ 2147483647 w 135"/>
            <a:gd name="T9" fmla="*/ 2147483647 h 4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1122"/>
            <a:gd name="connsiteY0" fmla="*/ 14502 h 14502"/>
            <a:gd name="connsiteX1" fmla="*/ 1122 w 11122"/>
            <a:gd name="connsiteY1" fmla="*/ 0 h 14502"/>
            <a:gd name="connsiteX2" fmla="*/ 5937 w 11122"/>
            <a:gd name="connsiteY2" fmla="*/ 6250 h 14502"/>
            <a:gd name="connsiteX3" fmla="*/ 7715 w 11122"/>
            <a:gd name="connsiteY3" fmla="*/ 6750 h 14502"/>
            <a:gd name="connsiteX4" fmla="*/ 11122 w 11122"/>
            <a:gd name="connsiteY4" fmla="*/ 1000 h 14502"/>
            <a:gd name="connsiteX0" fmla="*/ 0 w 11122"/>
            <a:gd name="connsiteY0" fmla="*/ 14502 h 14502"/>
            <a:gd name="connsiteX1" fmla="*/ 1122 w 11122"/>
            <a:gd name="connsiteY1" fmla="*/ 0 h 14502"/>
            <a:gd name="connsiteX2" fmla="*/ 5937 w 11122"/>
            <a:gd name="connsiteY2" fmla="*/ 6250 h 14502"/>
            <a:gd name="connsiteX3" fmla="*/ 7715 w 11122"/>
            <a:gd name="connsiteY3" fmla="*/ 6750 h 14502"/>
            <a:gd name="connsiteX4" fmla="*/ 11122 w 11122"/>
            <a:gd name="connsiteY4" fmla="*/ 1000 h 14502"/>
            <a:gd name="connsiteX0" fmla="*/ 0 w 11122"/>
            <a:gd name="connsiteY0" fmla="*/ 14502 h 14502"/>
            <a:gd name="connsiteX1" fmla="*/ 1122 w 11122"/>
            <a:gd name="connsiteY1" fmla="*/ 0 h 14502"/>
            <a:gd name="connsiteX2" fmla="*/ 5937 w 11122"/>
            <a:gd name="connsiteY2" fmla="*/ 6250 h 14502"/>
            <a:gd name="connsiteX3" fmla="*/ 7715 w 11122"/>
            <a:gd name="connsiteY3" fmla="*/ 6750 h 14502"/>
            <a:gd name="connsiteX4" fmla="*/ 11122 w 11122"/>
            <a:gd name="connsiteY4" fmla="*/ 1000 h 14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122" h="14502">
              <a:moveTo>
                <a:pt x="0" y="14502"/>
              </a:moveTo>
              <a:cubicBezTo>
                <a:pt x="1398" y="14170"/>
                <a:pt x="748" y="4834"/>
                <a:pt x="1122" y="0"/>
              </a:cubicBezTo>
              <a:lnTo>
                <a:pt x="5937" y="6250"/>
              </a:lnTo>
              <a:lnTo>
                <a:pt x="7715" y="6750"/>
              </a:lnTo>
              <a:lnTo>
                <a:pt x="11122" y="100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352841</xdr:colOff>
      <xdr:row>37</xdr:row>
      <xdr:rowOff>88904</xdr:rowOff>
    </xdr:from>
    <xdr:to>
      <xdr:col>5</xdr:col>
      <xdr:colOff>539859</xdr:colOff>
      <xdr:row>39</xdr:row>
      <xdr:rowOff>146055</xdr:rowOff>
    </xdr:to>
    <xdr:sp macro="" textlink="">
      <xdr:nvSpPr>
        <xdr:cNvPr id="272" name="Freeform 394">
          <a:extLst>
            <a:ext uri="{FF2B5EF4-FFF2-40B4-BE49-F238E27FC236}">
              <a16:creationId xmlns:a16="http://schemas.microsoft.com/office/drawing/2014/main" id="{54DE1ED9-E1B9-43A4-9D4D-1ACE681879E3}"/>
            </a:ext>
          </a:extLst>
        </xdr:cNvPr>
        <xdr:cNvSpPr>
          <a:spLocks/>
        </xdr:cNvSpPr>
      </xdr:nvSpPr>
      <xdr:spPr bwMode="auto">
        <a:xfrm>
          <a:off x="3210341" y="6291584"/>
          <a:ext cx="187018" cy="392431"/>
        </a:xfrm>
        <a:custGeom>
          <a:avLst/>
          <a:gdLst>
            <a:gd name="T0" fmla="*/ 0 w 25"/>
            <a:gd name="T1" fmla="*/ 2147483647 h 43"/>
            <a:gd name="T2" fmla="*/ 2147483647 w 25"/>
            <a:gd name="T3" fmla="*/ 2147483647 h 43"/>
            <a:gd name="T4" fmla="*/ 2147483647 w 25"/>
            <a:gd name="T5" fmla="*/ 2147483647 h 43"/>
            <a:gd name="T6" fmla="*/ 2147483647 w 25"/>
            <a:gd name="T7" fmla="*/ 2147483647 h 43"/>
            <a:gd name="T8" fmla="*/ 2147483647 w 25"/>
            <a:gd name="T9" fmla="*/ 0 h 4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5" h="43">
              <a:moveTo>
                <a:pt x="0" y="43"/>
              </a:moveTo>
              <a:cubicBezTo>
                <a:pt x="1" y="42"/>
                <a:pt x="4" y="37"/>
                <a:pt x="5" y="34"/>
              </a:cubicBezTo>
              <a:cubicBezTo>
                <a:pt x="6" y="31"/>
                <a:pt x="5" y="28"/>
                <a:pt x="8" y="25"/>
              </a:cubicBezTo>
              <a:cubicBezTo>
                <a:pt x="11" y="22"/>
                <a:pt x="18" y="22"/>
                <a:pt x="21" y="18"/>
              </a:cubicBezTo>
              <a:cubicBezTo>
                <a:pt x="24" y="14"/>
                <a:pt x="24" y="4"/>
                <a:pt x="25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509291</xdr:colOff>
      <xdr:row>33</xdr:row>
      <xdr:rowOff>164048</xdr:rowOff>
    </xdr:from>
    <xdr:to>
      <xdr:col>5</xdr:col>
      <xdr:colOff>623591</xdr:colOff>
      <xdr:row>36</xdr:row>
      <xdr:rowOff>76207</xdr:rowOff>
    </xdr:to>
    <xdr:sp macro="" textlink="">
      <xdr:nvSpPr>
        <xdr:cNvPr id="273" name="Freeform 395">
          <a:extLst>
            <a:ext uri="{FF2B5EF4-FFF2-40B4-BE49-F238E27FC236}">
              <a16:creationId xmlns:a16="http://schemas.microsoft.com/office/drawing/2014/main" id="{FD07F4C7-CD57-4361-B00B-BD1E2AAD2209}"/>
            </a:ext>
          </a:extLst>
        </xdr:cNvPr>
        <xdr:cNvSpPr>
          <a:spLocks/>
        </xdr:cNvSpPr>
      </xdr:nvSpPr>
      <xdr:spPr bwMode="auto">
        <a:xfrm>
          <a:off x="3366791" y="5696168"/>
          <a:ext cx="114300" cy="415079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2" h="45">
              <a:moveTo>
                <a:pt x="0" y="45"/>
              </a:moveTo>
              <a:cubicBezTo>
                <a:pt x="1" y="44"/>
                <a:pt x="6" y="40"/>
                <a:pt x="7" y="36"/>
              </a:cubicBezTo>
              <a:cubicBezTo>
                <a:pt x="8" y="32"/>
                <a:pt x="5" y="27"/>
                <a:pt x="6" y="23"/>
              </a:cubicBezTo>
              <a:cubicBezTo>
                <a:pt x="7" y="19"/>
                <a:pt x="12" y="17"/>
                <a:pt x="12" y="13"/>
              </a:cubicBezTo>
              <a:cubicBezTo>
                <a:pt x="12" y="9"/>
                <a:pt x="10" y="3"/>
                <a:pt x="9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228198</xdr:colOff>
      <xdr:row>37</xdr:row>
      <xdr:rowOff>87993</xdr:rowOff>
    </xdr:from>
    <xdr:to>
      <xdr:col>10</xdr:col>
      <xdr:colOff>352023</xdr:colOff>
      <xdr:row>38</xdr:row>
      <xdr:rowOff>30843</xdr:rowOff>
    </xdr:to>
    <xdr:grpSp>
      <xdr:nvGrpSpPr>
        <xdr:cNvPr id="274" name="Group 399">
          <a:extLst>
            <a:ext uri="{FF2B5EF4-FFF2-40B4-BE49-F238E27FC236}">
              <a16:creationId xmlns:a16="http://schemas.microsoft.com/office/drawing/2014/main" id="{259C7BA9-D5AC-4CDB-9DF3-C564C26824F6}"/>
            </a:ext>
          </a:extLst>
        </xdr:cNvPr>
        <xdr:cNvGrpSpPr>
          <a:grpSpLocks/>
        </xdr:cNvGrpSpPr>
      </xdr:nvGrpSpPr>
      <xdr:grpSpPr bwMode="auto">
        <a:xfrm>
          <a:off x="5818012" y="6330950"/>
          <a:ext cx="804182" cy="111579"/>
          <a:chOff x="349" y="1121"/>
          <a:chExt cx="94" cy="12"/>
        </a:xfrm>
      </xdr:grpSpPr>
      <xdr:sp macro="" textlink="">
        <xdr:nvSpPr>
          <xdr:cNvPr id="275" name="Line 400">
            <a:extLst>
              <a:ext uri="{FF2B5EF4-FFF2-40B4-BE49-F238E27FC236}">
                <a16:creationId xmlns:a16="http://schemas.microsoft.com/office/drawing/2014/main" id="{0BD31ACB-C4DC-97E4-7D7E-A0D4A8399AF8}"/>
              </a:ext>
            </a:extLst>
          </xdr:cNvPr>
          <xdr:cNvSpPr>
            <a:spLocks noChangeShapeType="1"/>
          </xdr:cNvSpPr>
        </xdr:nvSpPr>
        <xdr:spPr bwMode="auto">
          <a:xfrm>
            <a:off x="349" y="1127"/>
            <a:ext cx="9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76" name="Oval 401">
            <a:extLst>
              <a:ext uri="{FF2B5EF4-FFF2-40B4-BE49-F238E27FC236}">
                <a16:creationId xmlns:a16="http://schemas.microsoft.com/office/drawing/2014/main" id="{68D26481-FCA2-59BC-C3A6-88C96FE52732}"/>
              </a:ext>
            </a:extLst>
          </xdr:cNvPr>
          <xdr:cNvSpPr>
            <a:spLocks noChangeArrowheads="1"/>
          </xdr:cNvSpPr>
        </xdr:nvSpPr>
        <xdr:spPr bwMode="auto">
          <a:xfrm>
            <a:off x="386" y="1121"/>
            <a:ext cx="13" cy="1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647759</xdr:colOff>
      <xdr:row>35</xdr:row>
      <xdr:rowOff>97517</xdr:rowOff>
    </xdr:from>
    <xdr:to>
      <xdr:col>10</xdr:col>
      <xdr:colOff>126346</xdr:colOff>
      <xdr:row>37</xdr:row>
      <xdr:rowOff>124731</xdr:rowOff>
    </xdr:to>
    <xdr:sp macro="" textlink="">
      <xdr:nvSpPr>
        <xdr:cNvPr id="277" name="Line 404">
          <a:extLst>
            <a:ext uri="{FF2B5EF4-FFF2-40B4-BE49-F238E27FC236}">
              <a16:creationId xmlns:a16="http://schemas.microsoft.com/office/drawing/2014/main" id="{54AE58F7-035D-4BE7-8F42-35560DF2637D}"/>
            </a:ext>
          </a:extLst>
        </xdr:cNvPr>
        <xdr:cNvSpPr>
          <a:spLocks noChangeShapeType="1"/>
        </xdr:cNvSpPr>
      </xdr:nvSpPr>
      <xdr:spPr bwMode="auto">
        <a:xfrm flipV="1">
          <a:off x="6217979" y="5964917"/>
          <a:ext cx="156767" cy="3624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272441</xdr:colOff>
      <xdr:row>36</xdr:row>
      <xdr:rowOff>55074</xdr:rowOff>
    </xdr:from>
    <xdr:ext cx="371475" cy="168508"/>
    <xdr:sp macro="" textlink="">
      <xdr:nvSpPr>
        <xdr:cNvPr id="278" name="Text Box 406">
          <a:extLst>
            <a:ext uri="{FF2B5EF4-FFF2-40B4-BE49-F238E27FC236}">
              <a16:creationId xmlns:a16="http://schemas.microsoft.com/office/drawing/2014/main" id="{E802A09A-6E5C-44F2-8D40-99673B84116F}"/>
            </a:ext>
          </a:extLst>
        </xdr:cNvPr>
        <xdr:cNvSpPr txBox="1">
          <a:spLocks noChangeArrowheads="1"/>
        </xdr:cNvSpPr>
      </xdr:nvSpPr>
      <xdr:spPr bwMode="auto">
        <a:xfrm>
          <a:off x="5842661" y="6090114"/>
          <a:ext cx="37147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上り</a:t>
          </a:r>
        </a:p>
      </xdr:txBody>
    </xdr:sp>
    <xdr:clientData/>
  </xdr:oneCellAnchor>
  <xdr:twoCellAnchor>
    <xdr:from>
      <xdr:col>1</xdr:col>
      <xdr:colOff>219165</xdr:colOff>
      <xdr:row>42</xdr:row>
      <xdr:rowOff>38100</xdr:rowOff>
    </xdr:from>
    <xdr:to>
      <xdr:col>1</xdr:col>
      <xdr:colOff>228690</xdr:colOff>
      <xdr:row>45</xdr:row>
      <xdr:rowOff>95250</xdr:rowOff>
    </xdr:to>
    <xdr:sp macro="" textlink="">
      <xdr:nvSpPr>
        <xdr:cNvPr id="279" name="Line 407">
          <a:extLst>
            <a:ext uri="{FF2B5EF4-FFF2-40B4-BE49-F238E27FC236}">
              <a16:creationId xmlns:a16="http://schemas.microsoft.com/office/drawing/2014/main" id="{C4E36744-6B53-4C32-8AC7-06CF5086C6A2}"/>
            </a:ext>
          </a:extLst>
        </xdr:cNvPr>
        <xdr:cNvSpPr>
          <a:spLocks noChangeShapeType="1"/>
        </xdr:cNvSpPr>
      </xdr:nvSpPr>
      <xdr:spPr bwMode="auto">
        <a:xfrm flipV="1">
          <a:off x="363945" y="7078980"/>
          <a:ext cx="9525" cy="5600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49229</xdr:colOff>
      <xdr:row>42</xdr:row>
      <xdr:rowOff>0</xdr:rowOff>
    </xdr:from>
    <xdr:to>
      <xdr:col>1</xdr:col>
      <xdr:colOff>381090</xdr:colOff>
      <xdr:row>43</xdr:row>
      <xdr:rowOff>76200</xdr:rowOff>
    </xdr:to>
    <xdr:grpSp>
      <xdr:nvGrpSpPr>
        <xdr:cNvPr id="280" name="Group 411">
          <a:extLst>
            <a:ext uri="{FF2B5EF4-FFF2-40B4-BE49-F238E27FC236}">
              <a16:creationId xmlns:a16="http://schemas.microsoft.com/office/drawing/2014/main" id="{B758881B-50A7-4AEC-B6A5-3D51721A3FC7}"/>
            </a:ext>
          </a:extLst>
        </xdr:cNvPr>
        <xdr:cNvGrpSpPr>
          <a:grpSpLocks/>
        </xdr:cNvGrpSpPr>
      </xdr:nvGrpSpPr>
      <xdr:grpSpPr bwMode="auto">
        <a:xfrm>
          <a:off x="196186" y="7086600"/>
          <a:ext cx="331861" cy="244929"/>
          <a:chOff x="559" y="664"/>
          <a:chExt cx="16" cy="64"/>
        </a:xfrm>
      </xdr:grpSpPr>
      <xdr:sp macro="" textlink="">
        <xdr:nvSpPr>
          <xdr:cNvPr id="281" name="Freeform 412">
            <a:extLst>
              <a:ext uri="{FF2B5EF4-FFF2-40B4-BE49-F238E27FC236}">
                <a16:creationId xmlns:a16="http://schemas.microsoft.com/office/drawing/2014/main" id="{AA777382-9D19-1D01-DC79-9BC5CBE54FDE}"/>
              </a:ext>
            </a:extLst>
          </xdr:cNvPr>
          <xdr:cNvSpPr>
            <a:spLocks/>
          </xdr:cNvSpPr>
        </xdr:nvSpPr>
        <xdr:spPr bwMode="auto">
          <a:xfrm>
            <a:off x="559" y="664"/>
            <a:ext cx="5" cy="64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78 h 63"/>
              <a:gd name="T6" fmla="*/ 1 w 5"/>
              <a:gd name="T7" fmla="*/ 84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2" name="Freeform 413">
            <a:extLst>
              <a:ext uri="{FF2B5EF4-FFF2-40B4-BE49-F238E27FC236}">
                <a16:creationId xmlns:a16="http://schemas.microsoft.com/office/drawing/2014/main" id="{894049F9-6B06-D89D-C0EF-83ADE83045AA}"/>
              </a:ext>
            </a:extLst>
          </xdr:cNvPr>
          <xdr:cNvSpPr>
            <a:spLocks/>
          </xdr:cNvSpPr>
        </xdr:nvSpPr>
        <xdr:spPr bwMode="auto">
          <a:xfrm flipH="1">
            <a:off x="570" y="664"/>
            <a:ext cx="5" cy="63"/>
          </a:xfrm>
          <a:custGeom>
            <a:avLst/>
            <a:gdLst>
              <a:gd name="T0" fmla="*/ 0 w 5"/>
              <a:gd name="T1" fmla="*/ 0 h 63"/>
              <a:gd name="T2" fmla="*/ 5 w 5"/>
              <a:gd name="T3" fmla="*/ 3 h 63"/>
              <a:gd name="T4" fmla="*/ 5 w 5"/>
              <a:gd name="T5" fmla="*/ 57 h 63"/>
              <a:gd name="T6" fmla="*/ 1 w 5"/>
              <a:gd name="T7" fmla="*/ 63 h 6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63">
                <a:moveTo>
                  <a:pt x="0" y="0"/>
                </a:moveTo>
                <a:lnTo>
                  <a:pt x="5" y="3"/>
                </a:lnTo>
                <a:lnTo>
                  <a:pt x="5" y="57"/>
                </a:lnTo>
                <a:lnTo>
                  <a:pt x="1" y="63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2</xdr:col>
      <xdr:colOff>26902</xdr:colOff>
      <xdr:row>43</xdr:row>
      <xdr:rowOff>164620</xdr:rowOff>
    </xdr:from>
    <xdr:ext cx="650432" cy="253980"/>
    <xdr:sp macro="" textlink="">
      <xdr:nvSpPr>
        <xdr:cNvPr id="283" name="Text Box 415">
          <a:extLst>
            <a:ext uri="{FF2B5EF4-FFF2-40B4-BE49-F238E27FC236}">
              <a16:creationId xmlns:a16="http://schemas.microsoft.com/office/drawing/2014/main" id="{6B58C936-BB3A-4D4C-9AFC-027AA627E690}"/>
            </a:ext>
          </a:extLst>
        </xdr:cNvPr>
        <xdr:cNvSpPr txBox="1">
          <a:spLocks noChangeArrowheads="1"/>
        </xdr:cNvSpPr>
      </xdr:nvSpPr>
      <xdr:spPr bwMode="auto">
        <a:xfrm>
          <a:off x="849862" y="7373140"/>
          <a:ext cx="650432" cy="253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3.9km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～</a:t>
          </a:r>
        </a:p>
      </xdr:txBody>
    </xdr:sp>
    <xdr:clientData/>
  </xdr:oneCellAnchor>
  <xdr:twoCellAnchor>
    <xdr:from>
      <xdr:col>1</xdr:col>
      <xdr:colOff>629032</xdr:colOff>
      <xdr:row>45</xdr:row>
      <xdr:rowOff>76074</xdr:rowOff>
    </xdr:from>
    <xdr:to>
      <xdr:col>2</xdr:col>
      <xdr:colOff>166000</xdr:colOff>
      <xdr:row>45</xdr:row>
      <xdr:rowOff>133224</xdr:rowOff>
    </xdr:to>
    <xdr:cxnSp macro="">
      <xdr:nvCxnSpPr>
        <xdr:cNvPr id="284" name="AutoShape 416">
          <a:extLst>
            <a:ext uri="{FF2B5EF4-FFF2-40B4-BE49-F238E27FC236}">
              <a16:creationId xmlns:a16="http://schemas.microsoft.com/office/drawing/2014/main" id="{0D3804D0-6E0D-4904-8A1D-FE50419F4425}"/>
            </a:ext>
          </a:extLst>
        </xdr:cNvPr>
        <xdr:cNvCxnSpPr>
          <a:cxnSpLocks noChangeShapeType="1"/>
        </xdr:cNvCxnSpPr>
      </xdr:nvCxnSpPr>
      <xdr:spPr bwMode="auto">
        <a:xfrm>
          <a:off x="773812" y="7619874"/>
          <a:ext cx="215148" cy="57150"/>
        </a:xfrm>
        <a:prstGeom prst="straightConnector1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7</xdr:col>
      <xdr:colOff>20540</xdr:colOff>
      <xdr:row>46</xdr:row>
      <xdr:rowOff>148280</xdr:rowOff>
    </xdr:from>
    <xdr:ext cx="845636" cy="296002"/>
    <xdr:sp macro="" textlink="">
      <xdr:nvSpPr>
        <xdr:cNvPr id="285" name="Text Box 418">
          <a:extLst>
            <a:ext uri="{FF2B5EF4-FFF2-40B4-BE49-F238E27FC236}">
              <a16:creationId xmlns:a16="http://schemas.microsoft.com/office/drawing/2014/main" id="{3D157B11-B59A-4087-9BFF-7968F5390D4C}"/>
            </a:ext>
          </a:extLst>
        </xdr:cNvPr>
        <xdr:cNvSpPr txBox="1">
          <a:spLocks noChangeArrowheads="1"/>
        </xdr:cNvSpPr>
      </xdr:nvSpPr>
      <xdr:spPr bwMode="auto">
        <a:xfrm>
          <a:off x="4234400" y="7859720"/>
          <a:ext cx="845636" cy="29600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ファミリーマート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五條病院前店</a:t>
          </a:r>
        </a:p>
      </xdr:txBody>
    </xdr:sp>
    <xdr:clientData/>
  </xdr:oneCellAnchor>
  <xdr:twoCellAnchor>
    <xdr:from>
      <xdr:col>8</xdr:col>
      <xdr:colOff>142394</xdr:colOff>
      <xdr:row>44</xdr:row>
      <xdr:rowOff>133116</xdr:rowOff>
    </xdr:from>
    <xdr:to>
      <xdr:col>8</xdr:col>
      <xdr:colOff>279860</xdr:colOff>
      <xdr:row>47</xdr:row>
      <xdr:rowOff>23090</xdr:rowOff>
    </xdr:to>
    <xdr:sp macro="" textlink="">
      <xdr:nvSpPr>
        <xdr:cNvPr id="286" name="Freeform 419">
          <a:extLst>
            <a:ext uri="{FF2B5EF4-FFF2-40B4-BE49-F238E27FC236}">
              <a16:creationId xmlns:a16="http://schemas.microsoft.com/office/drawing/2014/main" id="{D928229B-FB2B-4902-9307-0FD3B07C8CC1}"/>
            </a:ext>
          </a:extLst>
        </xdr:cNvPr>
        <xdr:cNvSpPr>
          <a:spLocks/>
        </xdr:cNvSpPr>
      </xdr:nvSpPr>
      <xdr:spPr bwMode="auto">
        <a:xfrm>
          <a:off x="5034434" y="7509276"/>
          <a:ext cx="137466" cy="392894"/>
        </a:xfrm>
        <a:custGeom>
          <a:avLst/>
          <a:gdLst>
            <a:gd name="T0" fmla="*/ 0 w 12"/>
            <a:gd name="T1" fmla="*/ 2147483647 h 27"/>
            <a:gd name="T2" fmla="*/ 2147483647 w 12"/>
            <a:gd name="T3" fmla="*/ 2147483647 h 27"/>
            <a:gd name="T4" fmla="*/ 2147483647 w 12"/>
            <a:gd name="T5" fmla="*/ 0 h 2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2" h="27">
              <a:moveTo>
                <a:pt x="0" y="27"/>
              </a:moveTo>
              <a:lnTo>
                <a:pt x="12" y="27"/>
              </a:lnTo>
              <a:lnTo>
                <a:pt x="1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247650</xdr:colOff>
      <xdr:row>55</xdr:row>
      <xdr:rowOff>47625</xdr:rowOff>
    </xdr:from>
    <xdr:to>
      <xdr:col>5</xdr:col>
      <xdr:colOff>685800</xdr:colOff>
      <xdr:row>55</xdr:row>
      <xdr:rowOff>152400</xdr:rowOff>
    </xdr:to>
    <xdr:sp macro="" textlink="">
      <xdr:nvSpPr>
        <xdr:cNvPr id="287" name="Line 428">
          <a:extLst>
            <a:ext uri="{FF2B5EF4-FFF2-40B4-BE49-F238E27FC236}">
              <a16:creationId xmlns:a16="http://schemas.microsoft.com/office/drawing/2014/main" id="{9690FE80-D7D5-4DF6-80F2-5F86234483A4}"/>
            </a:ext>
          </a:extLst>
        </xdr:cNvPr>
        <xdr:cNvSpPr>
          <a:spLocks noChangeShapeType="1"/>
        </xdr:cNvSpPr>
      </xdr:nvSpPr>
      <xdr:spPr bwMode="auto">
        <a:xfrm flipV="1">
          <a:off x="3105150" y="9267825"/>
          <a:ext cx="430530" cy="104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54</xdr:row>
      <xdr:rowOff>9525</xdr:rowOff>
    </xdr:from>
    <xdr:to>
      <xdr:col>8</xdr:col>
      <xdr:colOff>600075</xdr:colOff>
      <xdr:row>54</xdr:row>
      <xdr:rowOff>85725</xdr:rowOff>
    </xdr:to>
    <xdr:grpSp>
      <xdr:nvGrpSpPr>
        <xdr:cNvPr id="288" name="Group 1027">
          <a:extLst>
            <a:ext uri="{FF2B5EF4-FFF2-40B4-BE49-F238E27FC236}">
              <a16:creationId xmlns:a16="http://schemas.microsoft.com/office/drawing/2014/main" id="{4792866F-3A3F-4BB1-9484-83A88C8E834B}"/>
            </a:ext>
          </a:extLst>
        </xdr:cNvPr>
        <xdr:cNvGrpSpPr>
          <a:grpSpLocks/>
        </xdr:cNvGrpSpPr>
      </xdr:nvGrpSpPr>
      <xdr:grpSpPr bwMode="auto">
        <a:xfrm>
          <a:off x="4371975" y="9120868"/>
          <a:ext cx="1137557" cy="76200"/>
          <a:chOff x="347" y="977"/>
          <a:chExt cx="129" cy="8"/>
        </a:xfrm>
      </xdr:grpSpPr>
      <xdr:sp macro="" textlink="">
        <xdr:nvSpPr>
          <xdr:cNvPr id="289" name="Line 431">
            <a:extLst>
              <a:ext uri="{FF2B5EF4-FFF2-40B4-BE49-F238E27FC236}">
                <a16:creationId xmlns:a16="http://schemas.microsoft.com/office/drawing/2014/main" id="{1B37B094-9B84-2C8C-C598-6EF6F915465B}"/>
              </a:ext>
            </a:extLst>
          </xdr:cNvPr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0" name="Line 432">
            <a:extLst>
              <a:ext uri="{FF2B5EF4-FFF2-40B4-BE49-F238E27FC236}">
                <a16:creationId xmlns:a16="http://schemas.microsoft.com/office/drawing/2014/main" id="{05676E90-3EE1-7E16-3CC1-AA0073269BFF}"/>
              </a:ext>
            </a:extLst>
          </xdr:cNvPr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1" name="Line 433">
            <a:extLst>
              <a:ext uri="{FF2B5EF4-FFF2-40B4-BE49-F238E27FC236}">
                <a16:creationId xmlns:a16="http://schemas.microsoft.com/office/drawing/2014/main" id="{4787EC2F-3A68-DC6D-AB28-183816EC89D6}"/>
              </a:ext>
            </a:extLst>
          </xdr:cNvPr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2" name="Line 434">
            <a:extLst>
              <a:ext uri="{FF2B5EF4-FFF2-40B4-BE49-F238E27FC236}">
                <a16:creationId xmlns:a16="http://schemas.microsoft.com/office/drawing/2014/main" id="{EF06F7C7-0E18-BD46-03A4-AF6167047173}"/>
              </a:ext>
            </a:extLst>
          </xdr:cNvPr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3" name="Line 435">
            <a:extLst>
              <a:ext uri="{FF2B5EF4-FFF2-40B4-BE49-F238E27FC236}">
                <a16:creationId xmlns:a16="http://schemas.microsoft.com/office/drawing/2014/main" id="{A7E3743A-4315-09EB-2CBC-AFFA90AA0891}"/>
              </a:ext>
            </a:extLst>
          </xdr:cNvPr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4" name="Line 436">
            <a:extLst>
              <a:ext uri="{FF2B5EF4-FFF2-40B4-BE49-F238E27FC236}">
                <a16:creationId xmlns:a16="http://schemas.microsoft.com/office/drawing/2014/main" id="{A73B193F-B88C-E16D-96C4-94DA3B53C232}"/>
              </a:ext>
            </a:extLst>
          </xdr:cNvPr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5" name="Line 437">
            <a:extLst>
              <a:ext uri="{FF2B5EF4-FFF2-40B4-BE49-F238E27FC236}">
                <a16:creationId xmlns:a16="http://schemas.microsoft.com/office/drawing/2014/main" id="{533A4AD7-AA85-3647-A7B8-F241C0A09F43}"/>
              </a:ext>
            </a:extLst>
          </xdr:cNvPr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6" name="Line 438">
            <a:extLst>
              <a:ext uri="{FF2B5EF4-FFF2-40B4-BE49-F238E27FC236}">
                <a16:creationId xmlns:a16="http://schemas.microsoft.com/office/drawing/2014/main" id="{2BF9708A-8E92-7FC2-7464-3111EDED5477}"/>
              </a:ext>
            </a:extLst>
          </xdr:cNvPr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7" name="Line 439">
            <a:extLst>
              <a:ext uri="{FF2B5EF4-FFF2-40B4-BE49-F238E27FC236}">
                <a16:creationId xmlns:a16="http://schemas.microsoft.com/office/drawing/2014/main" id="{5887A786-82C7-49D2-3B5A-1E963D2933BF}"/>
              </a:ext>
            </a:extLst>
          </xdr:cNvPr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8" name="Line 440">
            <a:extLst>
              <a:ext uri="{FF2B5EF4-FFF2-40B4-BE49-F238E27FC236}">
                <a16:creationId xmlns:a16="http://schemas.microsoft.com/office/drawing/2014/main" id="{F7385BB2-82B5-6E24-3526-9872D0F6393C}"/>
              </a:ext>
            </a:extLst>
          </xdr:cNvPr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99" name="Line 441">
            <a:extLst>
              <a:ext uri="{FF2B5EF4-FFF2-40B4-BE49-F238E27FC236}">
                <a16:creationId xmlns:a16="http://schemas.microsoft.com/office/drawing/2014/main" id="{0003AEE1-BDE9-3598-58DF-6E13D2412D44}"/>
              </a:ext>
            </a:extLst>
          </xdr:cNvPr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0" name="Line 442">
            <a:extLst>
              <a:ext uri="{FF2B5EF4-FFF2-40B4-BE49-F238E27FC236}">
                <a16:creationId xmlns:a16="http://schemas.microsoft.com/office/drawing/2014/main" id="{EAF7468D-1273-047B-B279-2618AA13BE2A}"/>
              </a:ext>
            </a:extLst>
          </xdr:cNvPr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1" name="Line 443">
            <a:extLst>
              <a:ext uri="{FF2B5EF4-FFF2-40B4-BE49-F238E27FC236}">
                <a16:creationId xmlns:a16="http://schemas.microsoft.com/office/drawing/2014/main" id="{A23C52C7-9AD9-9A95-64D1-AF5CB566DFE7}"/>
              </a:ext>
            </a:extLst>
          </xdr:cNvPr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2" name="Line 444">
            <a:extLst>
              <a:ext uri="{FF2B5EF4-FFF2-40B4-BE49-F238E27FC236}">
                <a16:creationId xmlns:a16="http://schemas.microsoft.com/office/drawing/2014/main" id="{DDECE01D-FBA4-2492-97CC-FD0D8F862E33}"/>
              </a:ext>
            </a:extLst>
          </xdr:cNvPr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3" name="Line 445">
            <a:extLst>
              <a:ext uri="{FF2B5EF4-FFF2-40B4-BE49-F238E27FC236}">
                <a16:creationId xmlns:a16="http://schemas.microsoft.com/office/drawing/2014/main" id="{A489DAB1-83DF-EC0A-7D9F-E41987695F10}"/>
              </a:ext>
            </a:extLst>
          </xdr:cNvPr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04" name="Line 446">
            <a:extLst>
              <a:ext uri="{FF2B5EF4-FFF2-40B4-BE49-F238E27FC236}">
                <a16:creationId xmlns:a16="http://schemas.microsoft.com/office/drawing/2014/main" id="{21F59020-745C-8605-827E-D7FF894AADBD}"/>
              </a:ext>
            </a:extLst>
          </xdr:cNvPr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8</xdr:col>
      <xdr:colOff>71170</xdr:colOff>
      <xdr:row>53</xdr:row>
      <xdr:rowOff>57150</xdr:rowOff>
    </xdr:from>
    <xdr:ext cx="620051" cy="141287"/>
    <xdr:sp macro="" textlink="">
      <xdr:nvSpPr>
        <xdr:cNvPr id="305" name="Text Box 447">
          <a:extLst>
            <a:ext uri="{FF2B5EF4-FFF2-40B4-BE49-F238E27FC236}">
              <a16:creationId xmlns:a16="http://schemas.microsoft.com/office/drawing/2014/main" id="{6F2BD7B1-8B6D-4DBE-8735-F04985985D97}"/>
            </a:ext>
          </a:extLst>
        </xdr:cNvPr>
        <xdr:cNvSpPr txBox="1">
          <a:spLocks noChangeArrowheads="1"/>
        </xdr:cNvSpPr>
      </xdr:nvSpPr>
      <xdr:spPr bwMode="auto">
        <a:xfrm>
          <a:off x="4963210" y="8942070"/>
          <a:ext cx="620051" cy="141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近鉄吉野線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43720</xdr:colOff>
      <xdr:row>53</xdr:row>
      <xdr:rowOff>12246</xdr:rowOff>
    </xdr:from>
    <xdr:to>
      <xdr:col>8</xdr:col>
      <xdr:colOff>43720</xdr:colOff>
      <xdr:row>57</xdr:row>
      <xdr:rowOff>2721</xdr:rowOff>
    </xdr:to>
    <xdr:sp macro="" textlink="">
      <xdr:nvSpPr>
        <xdr:cNvPr id="306" name="Freeform 448">
          <a:extLst>
            <a:ext uri="{FF2B5EF4-FFF2-40B4-BE49-F238E27FC236}">
              <a16:creationId xmlns:a16="http://schemas.microsoft.com/office/drawing/2014/main" id="{314F8D15-0D3E-43EE-8295-FDE582452FF7}"/>
            </a:ext>
          </a:extLst>
        </xdr:cNvPr>
        <xdr:cNvSpPr>
          <a:spLocks/>
        </xdr:cNvSpPr>
      </xdr:nvSpPr>
      <xdr:spPr bwMode="auto">
        <a:xfrm>
          <a:off x="4257580" y="8897166"/>
          <a:ext cx="678180" cy="661035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56">
              <a:moveTo>
                <a:pt x="49" y="56"/>
              </a:moveTo>
              <a:lnTo>
                <a:pt x="49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38834</xdr:colOff>
      <xdr:row>50</xdr:row>
      <xdr:rowOff>140153</xdr:rowOff>
    </xdr:from>
    <xdr:to>
      <xdr:col>8</xdr:col>
      <xdr:colOff>566791</xdr:colOff>
      <xdr:row>53</xdr:row>
      <xdr:rowOff>13606</xdr:rowOff>
    </xdr:to>
    <xdr:sp macro="" textlink="">
      <xdr:nvSpPr>
        <xdr:cNvPr id="307" name="Freeform 449">
          <a:extLst>
            <a:ext uri="{FF2B5EF4-FFF2-40B4-BE49-F238E27FC236}">
              <a16:creationId xmlns:a16="http://schemas.microsoft.com/office/drawing/2014/main" id="{5811EB49-2796-492C-9C68-5E6CA5FD28F4}"/>
            </a:ext>
          </a:extLst>
        </xdr:cNvPr>
        <xdr:cNvSpPr>
          <a:spLocks/>
        </xdr:cNvSpPr>
      </xdr:nvSpPr>
      <xdr:spPr bwMode="auto">
        <a:xfrm>
          <a:off x="4930874" y="8522153"/>
          <a:ext cx="527957" cy="376373"/>
        </a:xfrm>
        <a:custGeom>
          <a:avLst/>
          <a:gdLst>
            <a:gd name="T0" fmla="*/ 0 w 49"/>
            <a:gd name="T1" fmla="*/ 0 h 22"/>
            <a:gd name="T2" fmla="*/ 0 w 49"/>
            <a:gd name="T3" fmla="*/ 2147483647 h 22"/>
            <a:gd name="T4" fmla="*/ 2147483647 w 49"/>
            <a:gd name="T5" fmla="*/ 2147483647 h 2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22">
              <a:moveTo>
                <a:pt x="0" y="0"/>
              </a:moveTo>
              <a:lnTo>
                <a:pt x="0" y="22"/>
              </a:lnTo>
              <a:lnTo>
                <a:pt x="49" y="2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316211</xdr:colOff>
      <xdr:row>51</xdr:row>
      <xdr:rowOff>109904</xdr:rowOff>
    </xdr:from>
    <xdr:ext cx="174694" cy="400363"/>
    <xdr:sp macro="" textlink="">
      <xdr:nvSpPr>
        <xdr:cNvPr id="308" name="Text Box 453">
          <a:extLst>
            <a:ext uri="{FF2B5EF4-FFF2-40B4-BE49-F238E27FC236}">
              <a16:creationId xmlns:a16="http://schemas.microsoft.com/office/drawing/2014/main" id="{607C5C62-55EF-40A7-865B-293505901BD9}"/>
            </a:ext>
          </a:extLst>
        </xdr:cNvPr>
        <xdr:cNvSpPr txBox="1">
          <a:spLocks noChangeArrowheads="1"/>
        </xdr:cNvSpPr>
      </xdr:nvSpPr>
      <xdr:spPr bwMode="auto">
        <a:xfrm>
          <a:off x="5886431" y="8659544"/>
          <a:ext cx="174694" cy="4003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飛鳥駅</a:t>
          </a:r>
        </a:p>
      </xdr:txBody>
    </xdr:sp>
    <xdr:clientData/>
  </xdr:oneCellAnchor>
  <xdr:twoCellAnchor>
    <xdr:from>
      <xdr:col>5</xdr:col>
      <xdr:colOff>664638</xdr:colOff>
      <xdr:row>61</xdr:row>
      <xdr:rowOff>111677</xdr:rowOff>
    </xdr:from>
    <xdr:to>
      <xdr:col>6</xdr:col>
      <xdr:colOff>595846</xdr:colOff>
      <xdr:row>64</xdr:row>
      <xdr:rowOff>35477</xdr:rowOff>
    </xdr:to>
    <xdr:sp macro="" textlink="">
      <xdr:nvSpPr>
        <xdr:cNvPr id="309" name="Freeform 464">
          <a:extLst>
            <a:ext uri="{FF2B5EF4-FFF2-40B4-BE49-F238E27FC236}">
              <a16:creationId xmlns:a16="http://schemas.microsoft.com/office/drawing/2014/main" id="{83C3C8E1-DF7C-4BC8-B973-A7B79D69290F}"/>
            </a:ext>
          </a:extLst>
        </xdr:cNvPr>
        <xdr:cNvSpPr>
          <a:spLocks/>
        </xdr:cNvSpPr>
      </xdr:nvSpPr>
      <xdr:spPr bwMode="auto">
        <a:xfrm>
          <a:off x="3522138" y="10337717"/>
          <a:ext cx="609388" cy="426720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338670</xdr:colOff>
      <xdr:row>57</xdr:row>
      <xdr:rowOff>160868</xdr:rowOff>
    </xdr:from>
    <xdr:to>
      <xdr:col>5</xdr:col>
      <xdr:colOff>671964</xdr:colOff>
      <xdr:row>61</xdr:row>
      <xdr:rowOff>112488</xdr:rowOff>
    </xdr:to>
    <xdr:sp macro="" textlink="">
      <xdr:nvSpPr>
        <xdr:cNvPr id="310" name="Freeform 465">
          <a:extLst>
            <a:ext uri="{FF2B5EF4-FFF2-40B4-BE49-F238E27FC236}">
              <a16:creationId xmlns:a16="http://schemas.microsoft.com/office/drawing/2014/main" id="{BC9E51F0-A6F2-4633-BEB2-A90F54CA0D07}"/>
            </a:ext>
          </a:extLst>
        </xdr:cNvPr>
        <xdr:cNvSpPr>
          <a:spLocks/>
        </xdr:cNvSpPr>
      </xdr:nvSpPr>
      <xdr:spPr bwMode="auto">
        <a:xfrm>
          <a:off x="3196170" y="9716348"/>
          <a:ext cx="333294" cy="622180"/>
        </a:xfrm>
        <a:custGeom>
          <a:avLst/>
          <a:gdLst>
            <a:gd name="T0" fmla="*/ 2147483647 w 41"/>
            <a:gd name="T1" fmla="*/ 0 h 28"/>
            <a:gd name="T2" fmla="*/ 2147483647 w 41"/>
            <a:gd name="T3" fmla="*/ 2147483647 h 28"/>
            <a:gd name="T4" fmla="*/ 2147483647 w 41"/>
            <a:gd name="T5" fmla="*/ 2147483647 h 28"/>
            <a:gd name="T6" fmla="*/ 0 w 41"/>
            <a:gd name="T7" fmla="*/ 2147483647 h 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1" h="28">
              <a:moveTo>
                <a:pt x="41" y="0"/>
              </a:moveTo>
              <a:lnTo>
                <a:pt x="41" y="28"/>
              </a:lnTo>
              <a:lnTo>
                <a:pt x="3" y="28"/>
              </a:lnTo>
              <a:lnTo>
                <a:pt x="0" y="2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162987</xdr:colOff>
      <xdr:row>59</xdr:row>
      <xdr:rowOff>143376</xdr:rowOff>
    </xdr:from>
    <xdr:ext cx="457200" cy="274947"/>
    <xdr:sp macro="" textlink="">
      <xdr:nvSpPr>
        <xdr:cNvPr id="311" name="Text Box 467">
          <a:extLst>
            <a:ext uri="{FF2B5EF4-FFF2-40B4-BE49-F238E27FC236}">
              <a16:creationId xmlns:a16="http://schemas.microsoft.com/office/drawing/2014/main" id="{FF7D287C-C467-4A19-810C-56A8256E1518}"/>
            </a:ext>
          </a:extLst>
        </xdr:cNvPr>
        <xdr:cNvSpPr txBox="1">
          <a:spLocks noChangeArrowheads="1"/>
        </xdr:cNvSpPr>
      </xdr:nvSpPr>
      <xdr:spPr bwMode="auto">
        <a:xfrm>
          <a:off x="3020487" y="10034136"/>
          <a:ext cx="457200" cy="27494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ココカラ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ファイン</a:t>
          </a:r>
        </a:p>
      </xdr:txBody>
    </xdr:sp>
    <xdr:clientData/>
  </xdr:oneCellAnchor>
  <xdr:twoCellAnchor>
    <xdr:from>
      <xdr:col>7</xdr:col>
      <xdr:colOff>666750</xdr:colOff>
      <xdr:row>61</xdr:row>
      <xdr:rowOff>143457</xdr:rowOff>
    </xdr:from>
    <xdr:to>
      <xdr:col>8</xdr:col>
      <xdr:colOff>533400</xdr:colOff>
      <xdr:row>64</xdr:row>
      <xdr:rowOff>67257</xdr:rowOff>
    </xdr:to>
    <xdr:sp macro="" textlink="">
      <xdr:nvSpPr>
        <xdr:cNvPr id="312" name="Freeform 470">
          <a:extLst>
            <a:ext uri="{FF2B5EF4-FFF2-40B4-BE49-F238E27FC236}">
              <a16:creationId xmlns:a16="http://schemas.microsoft.com/office/drawing/2014/main" id="{D1B43B74-BC69-4150-A844-A78343702290}"/>
            </a:ext>
          </a:extLst>
        </xdr:cNvPr>
        <xdr:cNvSpPr>
          <a:spLocks/>
        </xdr:cNvSpPr>
      </xdr:nvSpPr>
      <xdr:spPr bwMode="auto">
        <a:xfrm>
          <a:off x="4880610" y="10369497"/>
          <a:ext cx="544830" cy="426720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208263</xdr:colOff>
      <xdr:row>61</xdr:row>
      <xdr:rowOff>117975</xdr:rowOff>
    </xdr:from>
    <xdr:to>
      <xdr:col>7</xdr:col>
      <xdr:colOff>674988</xdr:colOff>
      <xdr:row>61</xdr:row>
      <xdr:rowOff>146550</xdr:rowOff>
    </xdr:to>
    <xdr:sp macro="" textlink="">
      <xdr:nvSpPr>
        <xdr:cNvPr id="313" name="Freeform 471">
          <a:extLst>
            <a:ext uri="{FF2B5EF4-FFF2-40B4-BE49-F238E27FC236}">
              <a16:creationId xmlns:a16="http://schemas.microsoft.com/office/drawing/2014/main" id="{43291AB7-4ADA-476F-B3FA-65D1827CE5E3}"/>
            </a:ext>
          </a:extLst>
        </xdr:cNvPr>
        <xdr:cNvSpPr>
          <a:spLocks/>
        </xdr:cNvSpPr>
      </xdr:nvSpPr>
      <xdr:spPr bwMode="auto">
        <a:xfrm>
          <a:off x="4422123" y="10344015"/>
          <a:ext cx="466725" cy="28575"/>
        </a:xfrm>
        <a:custGeom>
          <a:avLst/>
          <a:gdLst>
            <a:gd name="T0" fmla="*/ 2147483647 w 41"/>
            <a:gd name="T1" fmla="*/ 0 h 28"/>
            <a:gd name="T2" fmla="*/ 2147483647 w 41"/>
            <a:gd name="T3" fmla="*/ 2147483647 h 28"/>
            <a:gd name="T4" fmla="*/ 2147483647 w 41"/>
            <a:gd name="T5" fmla="*/ 2147483647 h 28"/>
            <a:gd name="T6" fmla="*/ 0 w 41"/>
            <a:gd name="T7" fmla="*/ 2147483647 h 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1" h="28">
              <a:moveTo>
                <a:pt x="41" y="0"/>
              </a:moveTo>
              <a:lnTo>
                <a:pt x="41" y="28"/>
              </a:lnTo>
              <a:lnTo>
                <a:pt x="3" y="28"/>
              </a:lnTo>
              <a:lnTo>
                <a:pt x="0" y="2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18662</xdr:colOff>
      <xdr:row>5</xdr:row>
      <xdr:rowOff>152400</xdr:rowOff>
    </xdr:from>
    <xdr:to>
      <xdr:col>16</xdr:col>
      <xdr:colOff>342512</xdr:colOff>
      <xdr:row>8</xdr:row>
      <xdr:rowOff>47625</xdr:rowOff>
    </xdr:to>
    <xdr:sp macro="" textlink="">
      <xdr:nvSpPr>
        <xdr:cNvPr id="314" name="Freeform 486">
          <a:extLst>
            <a:ext uri="{FF2B5EF4-FFF2-40B4-BE49-F238E27FC236}">
              <a16:creationId xmlns:a16="http://schemas.microsoft.com/office/drawing/2014/main" id="{57BBB03C-6E30-40E3-B7F0-8A6B2AD3B9A9}"/>
            </a:ext>
          </a:extLst>
        </xdr:cNvPr>
        <xdr:cNvSpPr>
          <a:spLocks/>
        </xdr:cNvSpPr>
      </xdr:nvSpPr>
      <xdr:spPr bwMode="auto">
        <a:xfrm>
          <a:off x="9657962" y="990600"/>
          <a:ext cx="1002030" cy="398145"/>
        </a:xfrm>
        <a:custGeom>
          <a:avLst/>
          <a:gdLst>
            <a:gd name="T0" fmla="*/ 2147483647 w 115"/>
            <a:gd name="T1" fmla="*/ 2147483647 h 43"/>
            <a:gd name="T2" fmla="*/ 2147483647 w 115"/>
            <a:gd name="T3" fmla="*/ 2147483647 h 43"/>
            <a:gd name="T4" fmla="*/ 0 w 115"/>
            <a:gd name="T5" fmla="*/ 0 h 4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5" h="43">
              <a:moveTo>
                <a:pt x="115" y="43"/>
              </a:moveTo>
              <a:lnTo>
                <a:pt x="115" y="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266312</xdr:colOff>
      <xdr:row>5</xdr:row>
      <xdr:rowOff>95250</xdr:rowOff>
    </xdr:from>
    <xdr:to>
      <xdr:col>16</xdr:col>
      <xdr:colOff>437762</xdr:colOff>
      <xdr:row>6</xdr:row>
      <xdr:rowOff>95250</xdr:rowOff>
    </xdr:to>
    <xdr:sp macro="" textlink="">
      <xdr:nvSpPr>
        <xdr:cNvPr id="315" name="Oval 488">
          <a:extLst>
            <a:ext uri="{FF2B5EF4-FFF2-40B4-BE49-F238E27FC236}">
              <a16:creationId xmlns:a16="http://schemas.microsoft.com/office/drawing/2014/main" id="{D516D526-D3BA-49FE-AAFD-5857AB189096}"/>
            </a:ext>
          </a:extLst>
        </xdr:cNvPr>
        <xdr:cNvSpPr>
          <a:spLocks noChangeArrowheads="1"/>
        </xdr:cNvSpPr>
      </xdr:nvSpPr>
      <xdr:spPr bwMode="auto">
        <a:xfrm>
          <a:off x="10583792" y="933450"/>
          <a:ext cx="171450" cy="1676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20</xdr:col>
      <xdr:colOff>23453</xdr:colOff>
      <xdr:row>4</xdr:row>
      <xdr:rowOff>24056</xdr:rowOff>
    </xdr:from>
    <xdr:ext cx="375333" cy="217025"/>
    <xdr:sp macro="" textlink="">
      <xdr:nvSpPr>
        <xdr:cNvPr id="316" name="Text Box 490">
          <a:extLst>
            <a:ext uri="{FF2B5EF4-FFF2-40B4-BE49-F238E27FC236}">
              <a16:creationId xmlns:a16="http://schemas.microsoft.com/office/drawing/2014/main" id="{78E2E460-4BC0-4FC0-8B79-4768C3FD7C51}"/>
            </a:ext>
          </a:extLst>
        </xdr:cNvPr>
        <xdr:cNvSpPr txBox="1">
          <a:spLocks noChangeArrowheads="1"/>
        </xdr:cNvSpPr>
      </xdr:nvSpPr>
      <xdr:spPr bwMode="auto">
        <a:xfrm>
          <a:off x="13053653" y="694616"/>
          <a:ext cx="375333" cy="2170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ココカラ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ファイン</a:t>
          </a:r>
        </a:p>
      </xdr:txBody>
    </xdr:sp>
    <xdr:clientData/>
  </xdr:oneCellAnchor>
  <xdr:twoCellAnchor>
    <xdr:from>
      <xdr:col>12</xdr:col>
      <xdr:colOff>151501</xdr:colOff>
      <xdr:row>10</xdr:row>
      <xdr:rowOff>77103</xdr:rowOff>
    </xdr:from>
    <xdr:to>
      <xdr:col>12</xdr:col>
      <xdr:colOff>417294</xdr:colOff>
      <xdr:row>12</xdr:row>
      <xdr:rowOff>93885</xdr:rowOff>
    </xdr:to>
    <xdr:sp macro="" textlink="">
      <xdr:nvSpPr>
        <xdr:cNvPr id="317" name="Freeform 492">
          <a:extLst>
            <a:ext uri="{FF2B5EF4-FFF2-40B4-BE49-F238E27FC236}">
              <a16:creationId xmlns:a16="http://schemas.microsoft.com/office/drawing/2014/main" id="{D3F0B3DE-909F-465C-8B98-A31C409C8BC9}"/>
            </a:ext>
          </a:extLst>
        </xdr:cNvPr>
        <xdr:cNvSpPr>
          <a:spLocks/>
        </xdr:cNvSpPr>
      </xdr:nvSpPr>
      <xdr:spPr bwMode="auto">
        <a:xfrm flipH="1">
          <a:off x="7756261" y="1753503"/>
          <a:ext cx="265793" cy="352062"/>
        </a:xfrm>
        <a:custGeom>
          <a:avLst/>
          <a:gdLst>
            <a:gd name="T0" fmla="*/ 0 w 56"/>
            <a:gd name="T1" fmla="*/ 2147483647 h 36"/>
            <a:gd name="T2" fmla="*/ 2147483647 w 56"/>
            <a:gd name="T3" fmla="*/ 2147483647 h 36"/>
            <a:gd name="T4" fmla="*/ 2147483647 w 56"/>
            <a:gd name="T5" fmla="*/ 0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6" h="36">
              <a:moveTo>
                <a:pt x="0" y="27"/>
              </a:moveTo>
              <a:lnTo>
                <a:pt x="56" y="36"/>
              </a:lnTo>
              <a:lnTo>
                <a:pt x="56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24049</xdr:colOff>
      <xdr:row>6</xdr:row>
      <xdr:rowOff>48057</xdr:rowOff>
    </xdr:from>
    <xdr:to>
      <xdr:col>19</xdr:col>
      <xdr:colOff>597473</xdr:colOff>
      <xdr:row>7</xdr:row>
      <xdr:rowOff>53637</xdr:rowOff>
    </xdr:to>
    <xdr:sp macro="" textlink="">
      <xdr:nvSpPr>
        <xdr:cNvPr id="318" name="Text Box 496">
          <a:extLst>
            <a:ext uri="{FF2B5EF4-FFF2-40B4-BE49-F238E27FC236}">
              <a16:creationId xmlns:a16="http://schemas.microsoft.com/office/drawing/2014/main" id="{7F8A85D1-582E-4704-A842-C65E82F482A5}"/>
            </a:ext>
          </a:extLst>
        </xdr:cNvPr>
        <xdr:cNvSpPr txBox="1">
          <a:spLocks noChangeArrowheads="1"/>
        </xdr:cNvSpPr>
      </xdr:nvSpPr>
      <xdr:spPr bwMode="auto">
        <a:xfrm>
          <a:off x="12376069" y="1053897"/>
          <a:ext cx="573424" cy="17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2.4km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先～</a:t>
          </a:r>
        </a:p>
      </xdr:txBody>
    </xdr:sp>
    <xdr:clientData/>
  </xdr:twoCellAnchor>
  <xdr:twoCellAnchor>
    <xdr:from>
      <xdr:col>19</xdr:col>
      <xdr:colOff>395817</xdr:colOff>
      <xdr:row>5</xdr:row>
      <xdr:rowOff>162302</xdr:rowOff>
    </xdr:from>
    <xdr:to>
      <xdr:col>19</xdr:col>
      <xdr:colOff>589664</xdr:colOff>
      <xdr:row>7</xdr:row>
      <xdr:rowOff>117866</xdr:rowOff>
    </xdr:to>
    <xdr:sp macro="" textlink="">
      <xdr:nvSpPr>
        <xdr:cNvPr id="319" name="Freeform 498">
          <a:extLst>
            <a:ext uri="{FF2B5EF4-FFF2-40B4-BE49-F238E27FC236}">
              <a16:creationId xmlns:a16="http://schemas.microsoft.com/office/drawing/2014/main" id="{57F9A4D6-A6E0-45CC-9257-6E3628440A69}"/>
            </a:ext>
          </a:extLst>
        </xdr:cNvPr>
        <xdr:cNvSpPr>
          <a:spLocks/>
        </xdr:cNvSpPr>
      </xdr:nvSpPr>
      <xdr:spPr bwMode="auto">
        <a:xfrm>
          <a:off x="12747837" y="1000502"/>
          <a:ext cx="193847" cy="290844"/>
        </a:xfrm>
        <a:custGeom>
          <a:avLst/>
          <a:gdLst>
            <a:gd name="T0" fmla="*/ 2147483647 w 14"/>
            <a:gd name="T1" fmla="*/ 0 h 19"/>
            <a:gd name="T2" fmla="*/ 2147483647 w 14"/>
            <a:gd name="T3" fmla="*/ 2147483647 h 19"/>
            <a:gd name="T4" fmla="*/ 2147483647 w 14"/>
            <a:gd name="T5" fmla="*/ 2147483647 h 19"/>
            <a:gd name="T6" fmla="*/ 2147483647 w 14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  <a:gd name="connsiteX0" fmla="*/ 5186 w 8652"/>
            <a:gd name="connsiteY0" fmla="*/ 0 h 13633"/>
            <a:gd name="connsiteX1" fmla="*/ 8652 w 8652"/>
            <a:gd name="connsiteY1" fmla="*/ 8896 h 13633"/>
            <a:gd name="connsiteX2" fmla="*/ 5080 w 8652"/>
            <a:gd name="connsiteY2" fmla="*/ 13107 h 13633"/>
            <a:gd name="connsiteX3" fmla="*/ 80 w 8652"/>
            <a:gd name="connsiteY3" fmla="*/ 13633 h 13633"/>
            <a:gd name="connsiteX0" fmla="*/ 5793 w 10000"/>
            <a:gd name="connsiteY0" fmla="*/ 0 h 11555"/>
            <a:gd name="connsiteX1" fmla="*/ 10000 w 10000"/>
            <a:gd name="connsiteY1" fmla="*/ 8080 h 11555"/>
            <a:gd name="connsiteX2" fmla="*/ 5871 w 10000"/>
            <a:gd name="connsiteY2" fmla="*/ 11169 h 11555"/>
            <a:gd name="connsiteX3" fmla="*/ 92 w 10000"/>
            <a:gd name="connsiteY3" fmla="*/ 11555 h 11555"/>
            <a:gd name="connsiteX0" fmla="*/ 4233 w 10018"/>
            <a:gd name="connsiteY0" fmla="*/ 0 h 10446"/>
            <a:gd name="connsiteX1" fmla="*/ 10000 w 10018"/>
            <a:gd name="connsiteY1" fmla="*/ 6971 h 10446"/>
            <a:gd name="connsiteX2" fmla="*/ 5871 w 10018"/>
            <a:gd name="connsiteY2" fmla="*/ 10060 h 10446"/>
            <a:gd name="connsiteX3" fmla="*/ 92 w 10018"/>
            <a:gd name="connsiteY3" fmla="*/ 10446 h 10446"/>
            <a:gd name="connsiteX0" fmla="*/ 4233 w 10018"/>
            <a:gd name="connsiteY0" fmla="*/ 0 h 10446"/>
            <a:gd name="connsiteX1" fmla="*/ 10000 w 10018"/>
            <a:gd name="connsiteY1" fmla="*/ 6971 h 10446"/>
            <a:gd name="connsiteX2" fmla="*/ 5871 w 10018"/>
            <a:gd name="connsiteY2" fmla="*/ 10060 h 10446"/>
            <a:gd name="connsiteX3" fmla="*/ 92 w 10018"/>
            <a:gd name="connsiteY3" fmla="*/ 10446 h 10446"/>
            <a:gd name="connsiteX0" fmla="*/ 2234 w 8019"/>
            <a:gd name="connsiteY0" fmla="*/ 0 h 10963"/>
            <a:gd name="connsiteX1" fmla="*/ 8001 w 8019"/>
            <a:gd name="connsiteY1" fmla="*/ 6971 h 10963"/>
            <a:gd name="connsiteX2" fmla="*/ 3872 w 8019"/>
            <a:gd name="connsiteY2" fmla="*/ 10060 h 10963"/>
            <a:gd name="connsiteX3" fmla="*/ 145 w 8019"/>
            <a:gd name="connsiteY3" fmla="*/ 10963 h 1096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19" h="10963">
              <a:moveTo>
                <a:pt x="2234" y="0"/>
              </a:moveTo>
              <a:cubicBezTo>
                <a:pt x="3137" y="715"/>
                <a:pt x="7728" y="5294"/>
                <a:pt x="8001" y="6971"/>
              </a:cubicBezTo>
              <a:cubicBezTo>
                <a:pt x="8274" y="8648"/>
                <a:pt x="5524" y="9674"/>
                <a:pt x="3872" y="10060"/>
              </a:cubicBezTo>
              <a:cubicBezTo>
                <a:pt x="2222" y="10446"/>
                <a:pt x="-680" y="10963"/>
                <a:pt x="145" y="10963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238125</xdr:colOff>
      <xdr:row>13</xdr:row>
      <xdr:rowOff>104775</xdr:rowOff>
    </xdr:from>
    <xdr:to>
      <xdr:col>16</xdr:col>
      <xdr:colOff>133350</xdr:colOff>
      <xdr:row>16</xdr:row>
      <xdr:rowOff>104775</xdr:rowOff>
    </xdr:to>
    <xdr:sp macro="" textlink="">
      <xdr:nvSpPr>
        <xdr:cNvPr id="320" name="Freeform 506">
          <a:extLst>
            <a:ext uri="{FF2B5EF4-FFF2-40B4-BE49-F238E27FC236}">
              <a16:creationId xmlns:a16="http://schemas.microsoft.com/office/drawing/2014/main" id="{13B4F10D-7C77-4C3F-89EF-93AF238C01CF}"/>
            </a:ext>
          </a:extLst>
        </xdr:cNvPr>
        <xdr:cNvSpPr>
          <a:spLocks/>
        </xdr:cNvSpPr>
      </xdr:nvSpPr>
      <xdr:spPr bwMode="auto">
        <a:xfrm flipH="1">
          <a:off x="9877425" y="2284095"/>
          <a:ext cx="573405" cy="502920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222857</xdr:colOff>
      <xdr:row>11</xdr:row>
      <xdr:rowOff>3252</xdr:rowOff>
    </xdr:from>
    <xdr:ext cx="402994" cy="186974"/>
    <xdr:sp macro="" textlink="">
      <xdr:nvSpPr>
        <xdr:cNvPr id="321" name="Text Box 509">
          <a:extLst>
            <a:ext uri="{FF2B5EF4-FFF2-40B4-BE49-F238E27FC236}">
              <a16:creationId xmlns:a16="http://schemas.microsoft.com/office/drawing/2014/main" id="{F851269A-F5D0-424E-BAC2-1FA7C93B9BEA}"/>
            </a:ext>
          </a:extLst>
        </xdr:cNvPr>
        <xdr:cNvSpPr txBox="1">
          <a:spLocks noChangeArrowheads="1"/>
        </xdr:cNvSpPr>
      </xdr:nvSpPr>
      <xdr:spPr bwMode="auto">
        <a:xfrm>
          <a:off x="10540337" y="1847292"/>
          <a:ext cx="402994" cy="1869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飛鳥駅</a:t>
          </a:r>
        </a:p>
      </xdr:txBody>
    </xdr:sp>
    <xdr:clientData/>
  </xdr:oneCellAnchor>
  <xdr:twoCellAnchor>
    <xdr:from>
      <xdr:col>16</xdr:col>
      <xdr:colOff>57150</xdr:colOff>
      <xdr:row>13</xdr:row>
      <xdr:rowOff>95250</xdr:rowOff>
    </xdr:from>
    <xdr:to>
      <xdr:col>16</xdr:col>
      <xdr:colOff>361950</xdr:colOff>
      <xdr:row>13</xdr:row>
      <xdr:rowOff>114300</xdr:rowOff>
    </xdr:to>
    <xdr:sp macro="" textlink="">
      <xdr:nvSpPr>
        <xdr:cNvPr id="322" name="Line 510">
          <a:extLst>
            <a:ext uri="{FF2B5EF4-FFF2-40B4-BE49-F238E27FC236}">
              <a16:creationId xmlns:a16="http://schemas.microsoft.com/office/drawing/2014/main" id="{88DDE3B8-AE8C-460B-9682-DB279438C3BA}"/>
            </a:ext>
          </a:extLst>
        </xdr:cNvPr>
        <xdr:cNvSpPr>
          <a:spLocks noChangeShapeType="1"/>
        </xdr:cNvSpPr>
      </xdr:nvSpPr>
      <xdr:spPr bwMode="auto">
        <a:xfrm flipV="1">
          <a:off x="10374630" y="2274570"/>
          <a:ext cx="30480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243771</xdr:colOff>
      <xdr:row>11</xdr:row>
      <xdr:rowOff>49389</xdr:rowOff>
    </xdr:from>
    <xdr:to>
      <xdr:col>18</xdr:col>
      <xdr:colOff>326571</xdr:colOff>
      <xdr:row>17</xdr:row>
      <xdr:rowOff>1</xdr:rowOff>
    </xdr:to>
    <xdr:grpSp>
      <xdr:nvGrpSpPr>
        <xdr:cNvPr id="323" name="Group 511">
          <a:extLst>
            <a:ext uri="{FF2B5EF4-FFF2-40B4-BE49-F238E27FC236}">
              <a16:creationId xmlns:a16="http://schemas.microsoft.com/office/drawing/2014/main" id="{79968CA4-830C-42CE-872B-5C8831B3FB78}"/>
            </a:ext>
          </a:extLst>
        </xdr:cNvPr>
        <xdr:cNvGrpSpPr>
          <a:grpSpLocks/>
        </xdr:cNvGrpSpPr>
      </xdr:nvGrpSpPr>
      <xdr:grpSpPr bwMode="auto">
        <a:xfrm>
          <a:off x="11956800" y="1905403"/>
          <a:ext cx="82800" cy="962984"/>
          <a:chOff x="1729" y="1692"/>
          <a:chExt cx="21" cy="146"/>
        </a:xfrm>
      </xdr:grpSpPr>
      <xdr:sp macro="" textlink="">
        <xdr:nvSpPr>
          <xdr:cNvPr id="324" name="Line 512">
            <a:extLst>
              <a:ext uri="{FF2B5EF4-FFF2-40B4-BE49-F238E27FC236}">
                <a16:creationId xmlns:a16="http://schemas.microsoft.com/office/drawing/2014/main" id="{C99C2542-6347-0218-7D5A-1384E1D98AE1}"/>
              </a:ext>
            </a:extLst>
          </xdr:cNvPr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5" name="Line 513">
            <a:extLst>
              <a:ext uri="{FF2B5EF4-FFF2-40B4-BE49-F238E27FC236}">
                <a16:creationId xmlns:a16="http://schemas.microsoft.com/office/drawing/2014/main" id="{D8979395-79E1-9993-917B-7334EB21BD91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6" name="Line 514">
            <a:extLst>
              <a:ext uri="{FF2B5EF4-FFF2-40B4-BE49-F238E27FC236}">
                <a16:creationId xmlns:a16="http://schemas.microsoft.com/office/drawing/2014/main" id="{38E10635-01BA-CA91-2C45-9AD59A360F30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7" name="Line 515">
            <a:extLst>
              <a:ext uri="{FF2B5EF4-FFF2-40B4-BE49-F238E27FC236}">
                <a16:creationId xmlns:a16="http://schemas.microsoft.com/office/drawing/2014/main" id="{B4CAB319-185E-1D7A-2F10-3EC23E57DEB6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8" name="Line 516">
            <a:extLst>
              <a:ext uri="{FF2B5EF4-FFF2-40B4-BE49-F238E27FC236}">
                <a16:creationId xmlns:a16="http://schemas.microsoft.com/office/drawing/2014/main" id="{5DCCCB52-8E34-E7C5-3B4F-DB2256FFD50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29" name="Line 517">
            <a:extLst>
              <a:ext uri="{FF2B5EF4-FFF2-40B4-BE49-F238E27FC236}">
                <a16:creationId xmlns:a16="http://schemas.microsoft.com/office/drawing/2014/main" id="{ECE1CA0C-0CF2-9B95-3971-76E83F2EEB40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0" name="Line 518">
            <a:extLst>
              <a:ext uri="{FF2B5EF4-FFF2-40B4-BE49-F238E27FC236}">
                <a16:creationId xmlns:a16="http://schemas.microsoft.com/office/drawing/2014/main" id="{73AA10F1-C423-2E3B-5F5C-F59E1EC855F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1" name="Line 519">
            <a:extLst>
              <a:ext uri="{FF2B5EF4-FFF2-40B4-BE49-F238E27FC236}">
                <a16:creationId xmlns:a16="http://schemas.microsoft.com/office/drawing/2014/main" id="{5ACAECD4-6BF7-1122-0076-609A5FD844F3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2" name="Line 520">
            <a:extLst>
              <a:ext uri="{FF2B5EF4-FFF2-40B4-BE49-F238E27FC236}">
                <a16:creationId xmlns:a16="http://schemas.microsoft.com/office/drawing/2014/main" id="{5BD6EF4F-8E03-8CEE-DF13-6F088C912C4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3" name="Line 521">
            <a:extLst>
              <a:ext uri="{FF2B5EF4-FFF2-40B4-BE49-F238E27FC236}">
                <a16:creationId xmlns:a16="http://schemas.microsoft.com/office/drawing/2014/main" id="{05E91ADA-18DD-3883-9C59-0C86E7E1D193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4" name="Line 522">
            <a:extLst>
              <a:ext uri="{FF2B5EF4-FFF2-40B4-BE49-F238E27FC236}">
                <a16:creationId xmlns:a16="http://schemas.microsoft.com/office/drawing/2014/main" id="{A79C6466-5168-AC94-4CB3-20B08C21702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5" name="Line 523">
            <a:extLst>
              <a:ext uri="{FF2B5EF4-FFF2-40B4-BE49-F238E27FC236}">
                <a16:creationId xmlns:a16="http://schemas.microsoft.com/office/drawing/2014/main" id="{2D5EC3AD-DE8E-50B3-6283-F1F74B64ADF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6" name="Line 524">
            <a:extLst>
              <a:ext uri="{FF2B5EF4-FFF2-40B4-BE49-F238E27FC236}">
                <a16:creationId xmlns:a16="http://schemas.microsoft.com/office/drawing/2014/main" id="{4AD27BCE-8CD4-1257-37E2-6697F80FC70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37" name="Line 525">
            <a:extLst>
              <a:ext uri="{FF2B5EF4-FFF2-40B4-BE49-F238E27FC236}">
                <a16:creationId xmlns:a16="http://schemas.microsoft.com/office/drawing/2014/main" id="{952AE609-F53B-694B-7461-5326BC7372B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762000</xdr:colOff>
      <xdr:row>13</xdr:row>
      <xdr:rowOff>9525</xdr:rowOff>
    </xdr:from>
    <xdr:to>
      <xdr:col>18</xdr:col>
      <xdr:colOff>695325</xdr:colOff>
      <xdr:row>16</xdr:row>
      <xdr:rowOff>28575</xdr:rowOff>
    </xdr:to>
    <xdr:sp macro="" textlink="">
      <xdr:nvSpPr>
        <xdr:cNvPr id="338" name="Freeform 526">
          <a:extLst>
            <a:ext uri="{FF2B5EF4-FFF2-40B4-BE49-F238E27FC236}">
              <a16:creationId xmlns:a16="http://schemas.microsoft.com/office/drawing/2014/main" id="{6B40752E-A62E-49BC-9C55-BE5033A7463F}"/>
            </a:ext>
          </a:extLst>
        </xdr:cNvPr>
        <xdr:cNvSpPr>
          <a:spLocks/>
        </xdr:cNvSpPr>
      </xdr:nvSpPr>
      <xdr:spPr bwMode="auto">
        <a:xfrm>
          <a:off x="11673840" y="2188845"/>
          <a:ext cx="680085" cy="521970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180975</xdr:colOff>
      <xdr:row>13</xdr:row>
      <xdr:rowOff>2922</xdr:rowOff>
    </xdr:from>
    <xdr:to>
      <xdr:col>17</xdr:col>
      <xdr:colOff>674370</xdr:colOff>
      <xdr:row>13</xdr:row>
      <xdr:rowOff>2922</xdr:rowOff>
    </xdr:to>
    <xdr:sp macro="" textlink="">
      <xdr:nvSpPr>
        <xdr:cNvPr id="339" name="Line 527">
          <a:extLst>
            <a:ext uri="{FF2B5EF4-FFF2-40B4-BE49-F238E27FC236}">
              <a16:creationId xmlns:a16="http://schemas.microsoft.com/office/drawing/2014/main" id="{C7821392-ABAB-4EB8-8867-C238E2FA3CCF}"/>
            </a:ext>
          </a:extLst>
        </xdr:cNvPr>
        <xdr:cNvSpPr>
          <a:spLocks noChangeShapeType="1"/>
        </xdr:cNvSpPr>
      </xdr:nvSpPr>
      <xdr:spPr bwMode="auto">
        <a:xfrm>
          <a:off x="11176635" y="2182242"/>
          <a:ext cx="49339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762000</xdr:colOff>
      <xdr:row>11</xdr:row>
      <xdr:rowOff>19050</xdr:rowOff>
    </xdr:from>
    <xdr:to>
      <xdr:col>17</xdr:col>
      <xdr:colOff>762000</xdr:colOff>
      <xdr:row>13</xdr:row>
      <xdr:rowOff>0</xdr:rowOff>
    </xdr:to>
    <xdr:sp macro="" textlink="">
      <xdr:nvSpPr>
        <xdr:cNvPr id="340" name="Line 528">
          <a:extLst>
            <a:ext uri="{FF2B5EF4-FFF2-40B4-BE49-F238E27FC236}">
              <a16:creationId xmlns:a16="http://schemas.microsoft.com/office/drawing/2014/main" id="{CC3EB4BC-110B-462C-AA00-594489214359}"/>
            </a:ext>
          </a:extLst>
        </xdr:cNvPr>
        <xdr:cNvSpPr>
          <a:spLocks noChangeShapeType="1"/>
        </xdr:cNvSpPr>
      </xdr:nvSpPr>
      <xdr:spPr bwMode="auto">
        <a:xfrm flipV="1">
          <a:off x="11673840" y="1863090"/>
          <a:ext cx="0" cy="3162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76200</xdr:colOff>
      <xdr:row>13</xdr:row>
      <xdr:rowOff>1460</xdr:rowOff>
    </xdr:from>
    <xdr:ext cx="117324" cy="571375"/>
    <xdr:sp macro="" textlink="">
      <xdr:nvSpPr>
        <xdr:cNvPr id="341" name="Text Box 531">
          <a:extLst>
            <a:ext uri="{FF2B5EF4-FFF2-40B4-BE49-F238E27FC236}">
              <a16:creationId xmlns:a16="http://schemas.microsoft.com/office/drawing/2014/main" id="{154AD19F-BE45-4FB7-9332-35045FD375A2}"/>
            </a:ext>
          </a:extLst>
        </xdr:cNvPr>
        <xdr:cNvSpPr txBox="1">
          <a:spLocks noChangeArrowheads="1"/>
        </xdr:cNvSpPr>
      </xdr:nvSpPr>
      <xdr:spPr bwMode="auto">
        <a:xfrm>
          <a:off x="11750040" y="2180780"/>
          <a:ext cx="117324" cy="571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近鉄線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58620</xdr:colOff>
      <xdr:row>10</xdr:row>
      <xdr:rowOff>157681</xdr:rowOff>
    </xdr:from>
    <xdr:to>
      <xdr:col>20</xdr:col>
      <xdr:colOff>58620</xdr:colOff>
      <xdr:row>12</xdr:row>
      <xdr:rowOff>138630</xdr:rowOff>
    </xdr:to>
    <xdr:sp macro="" textlink="">
      <xdr:nvSpPr>
        <xdr:cNvPr id="342" name="Line 537">
          <a:extLst>
            <a:ext uri="{FF2B5EF4-FFF2-40B4-BE49-F238E27FC236}">
              <a16:creationId xmlns:a16="http://schemas.microsoft.com/office/drawing/2014/main" id="{2D994FAD-2B00-471A-8082-D3B7144DA7C0}"/>
            </a:ext>
          </a:extLst>
        </xdr:cNvPr>
        <xdr:cNvSpPr>
          <a:spLocks noChangeShapeType="1"/>
        </xdr:cNvSpPr>
      </xdr:nvSpPr>
      <xdr:spPr bwMode="auto">
        <a:xfrm flipV="1">
          <a:off x="13088820" y="1834081"/>
          <a:ext cx="0" cy="31622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669208</xdr:colOff>
      <xdr:row>21</xdr:row>
      <xdr:rowOff>86487</xdr:rowOff>
    </xdr:from>
    <xdr:to>
      <xdr:col>12</xdr:col>
      <xdr:colOff>107233</xdr:colOff>
      <xdr:row>22</xdr:row>
      <xdr:rowOff>31719</xdr:rowOff>
    </xdr:to>
    <xdr:sp macro="" textlink="">
      <xdr:nvSpPr>
        <xdr:cNvPr id="343" name="Freeform 540">
          <a:extLst>
            <a:ext uri="{FF2B5EF4-FFF2-40B4-BE49-F238E27FC236}">
              <a16:creationId xmlns:a16="http://schemas.microsoft.com/office/drawing/2014/main" id="{FB441881-58E6-4002-BBA0-3730A590B034}"/>
            </a:ext>
          </a:extLst>
        </xdr:cNvPr>
        <xdr:cNvSpPr>
          <a:spLocks/>
        </xdr:cNvSpPr>
      </xdr:nvSpPr>
      <xdr:spPr bwMode="auto">
        <a:xfrm>
          <a:off x="7595788" y="3606927"/>
          <a:ext cx="116205" cy="112872"/>
        </a:xfrm>
        <a:custGeom>
          <a:avLst/>
          <a:gdLst>
            <a:gd name="T0" fmla="*/ 0 w 22"/>
            <a:gd name="T1" fmla="*/ 2147483647 h 13"/>
            <a:gd name="T2" fmla="*/ 2147483647 w 22"/>
            <a:gd name="T3" fmla="*/ 0 h 13"/>
            <a:gd name="T4" fmla="*/ 2147483647 w 22"/>
            <a:gd name="T5" fmla="*/ 2147483647 h 13"/>
            <a:gd name="T6" fmla="*/ 2147483647 w 22"/>
            <a:gd name="T7" fmla="*/ 2147483647 h 1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" h="13">
              <a:moveTo>
                <a:pt x="0" y="11"/>
              </a:moveTo>
              <a:lnTo>
                <a:pt x="4" y="0"/>
              </a:lnTo>
              <a:lnTo>
                <a:pt x="22" y="2"/>
              </a:lnTo>
              <a:lnTo>
                <a:pt x="20" y="13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20</xdr:row>
      <xdr:rowOff>29337</xdr:rowOff>
    </xdr:from>
    <xdr:to>
      <xdr:col>12</xdr:col>
      <xdr:colOff>190500</xdr:colOff>
      <xdr:row>20</xdr:row>
      <xdr:rowOff>124587</xdr:rowOff>
    </xdr:to>
    <xdr:sp macro="" textlink="">
      <xdr:nvSpPr>
        <xdr:cNvPr id="344" name="Freeform 541">
          <a:extLst>
            <a:ext uri="{FF2B5EF4-FFF2-40B4-BE49-F238E27FC236}">
              <a16:creationId xmlns:a16="http://schemas.microsoft.com/office/drawing/2014/main" id="{D5C16172-861B-4693-8C59-F2DFB98BC64D}"/>
            </a:ext>
          </a:extLst>
        </xdr:cNvPr>
        <xdr:cNvSpPr>
          <a:spLocks/>
        </xdr:cNvSpPr>
      </xdr:nvSpPr>
      <xdr:spPr bwMode="auto">
        <a:xfrm>
          <a:off x="7614285" y="3382137"/>
          <a:ext cx="180975" cy="95250"/>
        </a:xfrm>
        <a:custGeom>
          <a:avLst/>
          <a:gdLst>
            <a:gd name="T0" fmla="*/ 2147483647 w 19"/>
            <a:gd name="T1" fmla="*/ 0 h 10"/>
            <a:gd name="T2" fmla="*/ 0 w 19"/>
            <a:gd name="T3" fmla="*/ 2147483647 h 10"/>
            <a:gd name="T4" fmla="*/ 2147483647 w 19"/>
            <a:gd name="T5" fmla="*/ 2147483647 h 10"/>
            <a:gd name="T6" fmla="*/ 2147483647 w 19"/>
            <a:gd name="T7" fmla="*/ 2147483647 h 1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10">
              <a:moveTo>
                <a:pt x="2" y="0"/>
              </a:moveTo>
              <a:lnTo>
                <a:pt x="0" y="8"/>
              </a:lnTo>
              <a:lnTo>
                <a:pt x="18" y="10"/>
              </a:lnTo>
              <a:lnTo>
                <a:pt x="19" y="3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609600</xdr:colOff>
      <xdr:row>21</xdr:row>
      <xdr:rowOff>104775</xdr:rowOff>
    </xdr:from>
    <xdr:to>
      <xdr:col>12</xdr:col>
      <xdr:colOff>19050</xdr:colOff>
      <xdr:row>24</xdr:row>
      <xdr:rowOff>169988</xdr:rowOff>
    </xdr:to>
    <xdr:sp macro="" textlink="">
      <xdr:nvSpPr>
        <xdr:cNvPr id="345" name="Freeform 545">
          <a:extLst>
            <a:ext uri="{FF2B5EF4-FFF2-40B4-BE49-F238E27FC236}">
              <a16:creationId xmlns:a16="http://schemas.microsoft.com/office/drawing/2014/main" id="{9B78E8A5-AF51-429B-8C98-F4B6234F59E5}"/>
            </a:ext>
          </a:extLst>
        </xdr:cNvPr>
        <xdr:cNvSpPr>
          <a:spLocks/>
        </xdr:cNvSpPr>
      </xdr:nvSpPr>
      <xdr:spPr bwMode="auto">
        <a:xfrm>
          <a:off x="7536180" y="3625215"/>
          <a:ext cx="87630" cy="568133"/>
        </a:xfrm>
        <a:custGeom>
          <a:avLst/>
          <a:gdLst>
            <a:gd name="T0" fmla="*/ 2147483647 w 19"/>
            <a:gd name="T1" fmla="*/ 0 h 48"/>
            <a:gd name="T2" fmla="*/ 2147483647 w 19"/>
            <a:gd name="T3" fmla="*/ 2147483647 h 48"/>
            <a:gd name="T4" fmla="*/ 0 w 19"/>
            <a:gd name="T5" fmla="*/ 2147483647 h 48"/>
            <a:gd name="T6" fmla="*/ 0 w 19"/>
            <a:gd name="T7" fmla="*/ 2147483647 h 48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0 h 12908"/>
            <a:gd name="connsiteX1" fmla="*/ 5263 w 10000"/>
            <a:gd name="connsiteY1" fmla="*/ 3958 h 12908"/>
            <a:gd name="connsiteX2" fmla="*/ 0 w 10000"/>
            <a:gd name="connsiteY2" fmla="*/ 7083 h 12908"/>
            <a:gd name="connsiteX3" fmla="*/ 0 w 10000"/>
            <a:gd name="connsiteY3" fmla="*/ 12908 h 129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2908">
              <a:moveTo>
                <a:pt x="10000" y="0"/>
              </a:moveTo>
              <a:lnTo>
                <a:pt x="5263" y="3958"/>
              </a:lnTo>
              <a:lnTo>
                <a:pt x="0" y="7083"/>
              </a:lnTo>
              <a:lnTo>
                <a:pt x="0" y="12908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143139</xdr:colOff>
      <xdr:row>21</xdr:row>
      <xdr:rowOff>114030</xdr:rowOff>
    </xdr:from>
    <xdr:to>
      <xdr:col>11</xdr:col>
      <xdr:colOff>505089</xdr:colOff>
      <xdr:row>22</xdr:row>
      <xdr:rowOff>114029</xdr:rowOff>
    </xdr:to>
    <xdr:sp macro="" textlink="">
      <xdr:nvSpPr>
        <xdr:cNvPr id="346" name="Text Box 550">
          <a:extLst>
            <a:ext uri="{FF2B5EF4-FFF2-40B4-BE49-F238E27FC236}">
              <a16:creationId xmlns:a16="http://schemas.microsoft.com/office/drawing/2014/main" id="{C5D2981B-045C-446B-B9D5-135550C27A9E}"/>
            </a:ext>
          </a:extLst>
        </xdr:cNvPr>
        <xdr:cNvSpPr txBox="1">
          <a:spLocks noChangeArrowheads="1"/>
        </xdr:cNvSpPr>
      </xdr:nvSpPr>
      <xdr:spPr bwMode="auto">
        <a:xfrm>
          <a:off x="7069719" y="3634470"/>
          <a:ext cx="361950" cy="167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５０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m</a:t>
          </a: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11580</xdr:colOff>
      <xdr:row>22</xdr:row>
      <xdr:rowOff>14940</xdr:rowOff>
    </xdr:from>
    <xdr:to>
      <xdr:col>14</xdr:col>
      <xdr:colOff>8404</xdr:colOff>
      <xdr:row>23</xdr:row>
      <xdr:rowOff>14940</xdr:rowOff>
    </xdr:to>
    <xdr:sp macro="" textlink="">
      <xdr:nvSpPr>
        <xdr:cNvPr id="347" name="Freeform 551">
          <a:extLst>
            <a:ext uri="{FF2B5EF4-FFF2-40B4-BE49-F238E27FC236}">
              <a16:creationId xmlns:a16="http://schemas.microsoft.com/office/drawing/2014/main" id="{CBAA319F-2475-4A0C-A6A0-FF7812E5296B}"/>
            </a:ext>
          </a:extLst>
        </xdr:cNvPr>
        <xdr:cNvSpPr>
          <a:spLocks/>
        </xdr:cNvSpPr>
      </xdr:nvSpPr>
      <xdr:spPr bwMode="auto">
        <a:xfrm flipH="1">
          <a:off x="8294520" y="3703020"/>
          <a:ext cx="675004" cy="167640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5" h="56">
              <a:moveTo>
                <a:pt x="0" y="56"/>
              </a:moveTo>
              <a:lnTo>
                <a:pt x="0" y="0"/>
              </a:lnTo>
              <a:lnTo>
                <a:pt x="5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28577</xdr:colOff>
      <xdr:row>22</xdr:row>
      <xdr:rowOff>70377</xdr:rowOff>
    </xdr:from>
    <xdr:ext cx="788375" cy="300595"/>
    <xdr:sp macro="" textlink="">
      <xdr:nvSpPr>
        <xdr:cNvPr id="348" name="Text Box 553">
          <a:extLst>
            <a:ext uri="{FF2B5EF4-FFF2-40B4-BE49-F238E27FC236}">
              <a16:creationId xmlns:a16="http://schemas.microsoft.com/office/drawing/2014/main" id="{37F23E88-375F-4EE8-9225-1478CC296B56}"/>
            </a:ext>
          </a:extLst>
        </xdr:cNvPr>
        <xdr:cNvSpPr txBox="1">
          <a:spLocks noChangeArrowheads="1"/>
        </xdr:cNvSpPr>
      </xdr:nvSpPr>
      <xdr:spPr bwMode="auto">
        <a:xfrm>
          <a:off x="8311517" y="3758457"/>
          <a:ext cx="788375" cy="300595"/>
        </a:xfrm>
        <a:prstGeom prst="rect">
          <a:avLst/>
        </a:prstGeom>
        <a:solidFill>
          <a:sysClr val="window" lastClr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ローソン　　　　五條住川町店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60480</xdr:colOff>
      <xdr:row>21</xdr:row>
      <xdr:rowOff>38100</xdr:rowOff>
    </xdr:from>
    <xdr:to>
      <xdr:col>18</xdr:col>
      <xdr:colOff>508155</xdr:colOff>
      <xdr:row>24</xdr:row>
      <xdr:rowOff>0</xdr:rowOff>
    </xdr:to>
    <xdr:sp macro="" textlink="">
      <xdr:nvSpPr>
        <xdr:cNvPr id="349" name="Freeform 562">
          <a:extLst>
            <a:ext uri="{FF2B5EF4-FFF2-40B4-BE49-F238E27FC236}">
              <a16:creationId xmlns:a16="http://schemas.microsoft.com/office/drawing/2014/main" id="{D0517713-A9F0-49E2-9823-FD170B11CD17}"/>
            </a:ext>
          </a:extLst>
        </xdr:cNvPr>
        <xdr:cNvSpPr>
          <a:spLocks/>
        </xdr:cNvSpPr>
      </xdr:nvSpPr>
      <xdr:spPr bwMode="auto">
        <a:xfrm flipH="1">
          <a:off x="11734320" y="3558540"/>
          <a:ext cx="447675" cy="464820"/>
        </a:xfrm>
        <a:custGeom>
          <a:avLst/>
          <a:gdLst>
            <a:gd name="T0" fmla="*/ 2147483647 w 54"/>
            <a:gd name="T1" fmla="*/ 2147483647 h 50"/>
            <a:gd name="T2" fmla="*/ 2147483647 w 54"/>
            <a:gd name="T3" fmla="*/ 0 h 50"/>
            <a:gd name="T4" fmla="*/ 0 w 54"/>
            <a:gd name="T5" fmla="*/ 2147483647 h 5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4" h="50">
              <a:moveTo>
                <a:pt x="54" y="50"/>
              </a:moveTo>
              <a:lnTo>
                <a:pt x="54" y="0"/>
              </a:lnTo>
              <a:lnTo>
                <a:pt x="0" y="2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48380</xdr:colOff>
      <xdr:row>17</xdr:row>
      <xdr:rowOff>116919</xdr:rowOff>
    </xdr:from>
    <xdr:to>
      <xdr:col>18</xdr:col>
      <xdr:colOff>56444</xdr:colOff>
      <xdr:row>20</xdr:row>
      <xdr:rowOff>161923</xdr:rowOff>
    </xdr:to>
    <xdr:sp macro="" textlink="">
      <xdr:nvSpPr>
        <xdr:cNvPr id="350" name="Line 564">
          <a:extLst>
            <a:ext uri="{FF2B5EF4-FFF2-40B4-BE49-F238E27FC236}">
              <a16:creationId xmlns:a16="http://schemas.microsoft.com/office/drawing/2014/main" id="{778566F3-655E-462C-8032-7B1799900800}"/>
            </a:ext>
          </a:extLst>
        </xdr:cNvPr>
        <xdr:cNvSpPr>
          <a:spLocks noChangeShapeType="1"/>
        </xdr:cNvSpPr>
      </xdr:nvSpPr>
      <xdr:spPr bwMode="auto">
        <a:xfrm flipH="1" flipV="1">
          <a:off x="11722220" y="2966799"/>
          <a:ext cx="8064" cy="5479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101110</xdr:colOff>
      <xdr:row>29</xdr:row>
      <xdr:rowOff>26377</xdr:rowOff>
    </xdr:from>
    <xdr:to>
      <xdr:col>11</xdr:col>
      <xdr:colOff>615460</xdr:colOff>
      <xdr:row>32</xdr:row>
      <xdr:rowOff>26377</xdr:rowOff>
    </xdr:to>
    <xdr:sp macro="" textlink="">
      <xdr:nvSpPr>
        <xdr:cNvPr id="351" name="Freeform 568">
          <a:extLst>
            <a:ext uri="{FF2B5EF4-FFF2-40B4-BE49-F238E27FC236}">
              <a16:creationId xmlns:a16="http://schemas.microsoft.com/office/drawing/2014/main" id="{7D32A7A5-C8AE-43A1-B5E6-0113461C25F8}"/>
            </a:ext>
          </a:extLst>
        </xdr:cNvPr>
        <xdr:cNvSpPr>
          <a:spLocks/>
        </xdr:cNvSpPr>
      </xdr:nvSpPr>
      <xdr:spPr bwMode="auto">
        <a:xfrm flipH="1">
          <a:off x="7027690" y="4887937"/>
          <a:ext cx="514350" cy="502920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57">
              <a:moveTo>
                <a:pt x="0" y="57"/>
              </a:moveTo>
              <a:lnTo>
                <a:pt x="0" y="0"/>
              </a:lnTo>
              <a:lnTo>
                <a:pt x="68" y="15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670412</xdr:colOff>
      <xdr:row>28</xdr:row>
      <xdr:rowOff>59035</xdr:rowOff>
    </xdr:from>
    <xdr:to>
      <xdr:col>12</xdr:col>
      <xdr:colOff>301135</xdr:colOff>
      <xdr:row>29</xdr:row>
      <xdr:rowOff>20935</xdr:rowOff>
    </xdr:to>
    <xdr:sp macro="" textlink="">
      <xdr:nvSpPr>
        <xdr:cNvPr id="352" name="Line 573">
          <a:extLst>
            <a:ext uri="{FF2B5EF4-FFF2-40B4-BE49-F238E27FC236}">
              <a16:creationId xmlns:a16="http://schemas.microsoft.com/office/drawing/2014/main" id="{1A7E4CAA-D311-40FD-9E88-1DDDE9BA4911}"/>
            </a:ext>
          </a:extLst>
        </xdr:cNvPr>
        <xdr:cNvSpPr>
          <a:spLocks noChangeShapeType="1"/>
        </xdr:cNvSpPr>
      </xdr:nvSpPr>
      <xdr:spPr bwMode="auto">
        <a:xfrm flipV="1">
          <a:off x="7596992" y="4752955"/>
          <a:ext cx="308903" cy="1295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695325</xdr:colOff>
      <xdr:row>26</xdr:row>
      <xdr:rowOff>114300</xdr:rowOff>
    </xdr:from>
    <xdr:to>
      <xdr:col>14</xdr:col>
      <xdr:colOff>123825</xdr:colOff>
      <xdr:row>32</xdr:row>
      <xdr:rowOff>9525</xdr:rowOff>
    </xdr:to>
    <xdr:sp macro="" textlink="">
      <xdr:nvSpPr>
        <xdr:cNvPr id="353" name="Freeform 576">
          <a:extLst>
            <a:ext uri="{FF2B5EF4-FFF2-40B4-BE49-F238E27FC236}">
              <a16:creationId xmlns:a16="http://schemas.microsoft.com/office/drawing/2014/main" id="{4B099B04-E280-4619-A534-9BF430CA6EC4}"/>
            </a:ext>
          </a:extLst>
        </xdr:cNvPr>
        <xdr:cNvSpPr>
          <a:spLocks/>
        </xdr:cNvSpPr>
      </xdr:nvSpPr>
      <xdr:spPr bwMode="auto">
        <a:xfrm>
          <a:off x="8963025" y="4472940"/>
          <a:ext cx="121920" cy="901065"/>
        </a:xfrm>
        <a:custGeom>
          <a:avLst/>
          <a:gdLst>
            <a:gd name="T0" fmla="*/ 0 w 11667"/>
            <a:gd name="T1" fmla="*/ 2147483647 h 11412"/>
            <a:gd name="T2" fmla="*/ 0 w 11667"/>
            <a:gd name="T3" fmla="*/ 2147483647 h 11412"/>
            <a:gd name="T4" fmla="*/ 1008028036 w 11667"/>
            <a:gd name="T5" fmla="*/ 0 h 1141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1667" h="11412">
              <a:moveTo>
                <a:pt x="0" y="11412"/>
              </a:moveTo>
              <a:lnTo>
                <a:pt x="0" y="5177"/>
              </a:lnTo>
              <a:cubicBezTo>
                <a:pt x="3333" y="3922"/>
                <a:pt x="8334" y="1255"/>
                <a:pt x="1166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19050</xdr:colOff>
      <xdr:row>27</xdr:row>
      <xdr:rowOff>161925</xdr:rowOff>
    </xdr:from>
    <xdr:to>
      <xdr:col>13</xdr:col>
      <xdr:colOff>695325</xdr:colOff>
      <xdr:row>28</xdr:row>
      <xdr:rowOff>152400</xdr:rowOff>
    </xdr:to>
    <xdr:sp macro="" textlink="">
      <xdr:nvSpPr>
        <xdr:cNvPr id="354" name="Line 577">
          <a:extLst>
            <a:ext uri="{FF2B5EF4-FFF2-40B4-BE49-F238E27FC236}">
              <a16:creationId xmlns:a16="http://schemas.microsoft.com/office/drawing/2014/main" id="{7009EBD6-5CE4-4327-B8D0-36C1CE94CF5A}"/>
            </a:ext>
          </a:extLst>
        </xdr:cNvPr>
        <xdr:cNvSpPr>
          <a:spLocks noChangeShapeType="1"/>
        </xdr:cNvSpPr>
      </xdr:nvSpPr>
      <xdr:spPr bwMode="auto">
        <a:xfrm flipH="1" flipV="1">
          <a:off x="8301990" y="4688205"/>
          <a:ext cx="661035" cy="1581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0</xdr:colOff>
      <xdr:row>29</xdr:row>
      <xdr:rowOff>9525</xdr:rowOff>
    </xdr:from>
    <xdr:to>
      <xdr:col>14</xdr:col>
      <xdr:colOff>676275</xdr:colOff>
      <xdr:row>30</xdr:row>
      <xdr:rowOff>47625</xdr:rowOff>
    </xdr:to>
    <xdr:sp macro="" textlink="">
      <xdr:nvSpPr>
        <xdr:cNvPr id="355" name="Line 578">
          <a:extLst>
            <a:ext uri="{FF2B5EF4-FFF2-40B4-BE49-F238E27FC236}">
              <a16:creationId xmlns:a16="http://schemas.microsoft.com/office/drawing/2014/main" id="{2F2BDE84-20F7-4E4A-A33D-1A22A278045F}"/>
            </a:ext>
          </a:extLst>
        </xdr:cNvPr>
        <xdr:cNvSpPr>
          <a:spLocks noChangeShapeType="1"/>
        </xdr:cNvSpPr>
      </xdr:nvSpPr>
      <xdr:spPr bwMode="auto">
        <a:xfrm flipH="1" flipV="1">
          <a:off x="8961120" y="4871085"/>
          <a:ext cx="676275" cy="2057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390262</xdr:colOff>
      <xdr:row>29</xdr:row>
      <xdr:rowOff>13229</xdr:rowOff>
    </xdr:from>
    <xdr:to>
      <xdr:col>13</xdr:col>
      <xdr:colOff>661460</xdr:colOff>
      <xdr:row>31</xdr:row>
      <xdr:rowOff>142214</xdr:rowOff>
    </xdr:to>
    <xdr:sp macro="" textlink="">
      <xdr:nvSpPr>
        <xdr:cNvPr id="356" name="Line 579">
          <a:extLst>
            <a:ext uri="{FF2B5EF4-FFF2-40B4-BE49-F238E27FC236}">
              <a16:creationId xmlns:a16="http://schemas.microsoft.com/office/drawing/2014/main" id="{4BC1767D-6256-4227-A0AB-A43825C02758}"/>
            </a:ext>
          </a:extLst>
        </xdr:cNvPr>
        <xdr:cNvSpPr>
          <a:spLocks noChangeShapeType="1"/>
        </xdr:cNvSpPr>
      </xdr:nvSpPr>
      <xdr:spPr bwMode="auto">
        <a:xfrm flipV="1">
          <a:off x="8673202" y="4874789"/>
          <a:ext cx="271198" cy="4642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304800</xdr:colOff>
      <xdr:row>13</xdr:row>
      <xdr:rowOff>28575</xdr:rowOff>
    </xdr:from>
    <xdr:to>
      <xdr:col>19</xdr:col>
      <xdr:colOff>304800</xdr:colOff>
      <xdr:row>13</xdr:row>
      <xdr:rowOff>28575</xdr:rowOff>
    </xdr:to>
    <xdr:sp macro="" textlink="">
      <xdr:nvSpPr>
        <xdr:cNvPr id="357" name="Line 611">
          <a:extLst>
            <a:ext uri="{FF2B5EF4-FFF2-40B4-BE49-F238E27FC236}">
              <a16:creationId xmlns:a16="http://schemas.microsoft.com/office/drawing/2014/main" id="{DE507392-C05C-4182-A03C-3E92728F6952}"/>
            </a:ext>
          </a:extLst>
        </xdr:cNvPr>
        <xdr:cNvSpPr>
          <a:spLocks noChangeShapeType="1"/>
        </xdr:cNvSpPr>
      </xdr:nvSpPr>
      <xdr:spPr bwMode="auto">
        <a:xfrm>
          <a:off x="12656820" y="22078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43179</xdr:colOff>
      <xdr:row>37</xdr:row>
      <xdr:rowOff>26745</xdr:rowOff>
    </xdr:from>
    <xdr:to>
      <xdr:col>12</xdr:col>
      <xdr:colOff>631152</xdr:colOff>
      <xdr:row>38</xdr:row>
      <xdr:rowOff>88514</xdr:rowOff>
    </xdr:to>
    <xdr:sp macro="" textlink="">
      <xdr:nvSpPr>
        <xdr:cNvPr id="358" name="Freeform 625">
          <a:extLst>
            <a:ext uri="{FF2B5EF4-FFF2-40B4-BE49-F238E27FC236}">
              <a16:creationId xmlns:a16="http://schemas.microsoft.com/office/drawing/2014/main" id="{DFB46AAF-B098-4AA6-A6F2-7EA3FEEA059D}"/>
            </a:ext>
          </a:extLst>
        </xdr:cNvPr>
        <xdr:cNvSpPr>
          <a:spLocks/>
        </xdr:cNvSpPr>
      </xdr:nvSpPr>
      <xdr:spPr bwMode="auto">
        <a:xfrm>
          <a:off x="7647939" y="6229425"/>
          <a:ext cx="587973" cy="229409"/>
        </a:xfrm>
        <a:custGeom>
          <a:avLst/>
          <a:gdLst>
            <a:gd name="T0" fmla="*/ 0 w 38"/>
            <a:gd name="T1" fmla="*/ 0 h 26"/>
            <a:gd name="T2" fmla="*/ 0 w 38"/>
            <a:gd name="T3" fmla="*/ 2147483647 h 26"/>
            <a:gd name="T4" fmla="*/ 2147483647 w 38"/>
            <a:gd name="T5" fmla="*/ 2147483647 h 2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26">
              <a:moveTo>
                <a:pt x="0" y="0"/>
              </a:moveTo>
              <a:lnTo>
                <a:pt x="0" y="26"/>
              </a:lnTo>
              <a:lnTo>
                <a:pt x="38" y="2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38646</xdr:colOff>
      <xdr:row>35</xdr:row>
      <xdr:rowOff>38100</xdr:rowOff>
    </xdr:from>
    <xdr:to>
      <xdr:col>12</xdr:col>
      <xdr:colOff>38646</xdr:colOff>
      <xdr:row>40</xdr:row>
      <xdr:rowOff>38100</xdr:rowOff>
    </xdr:to>
    <xdr:sp macro="" textlink="">
      <xdr:nvSpPr>
        <xdr:cNvPr id="359" name="Line 626">
          <a:extLst>
            <a:ext uri="{FF2B5EF4-FFF2-40B4-BE49-F238E27FC236}">
              <a16:creationId xmlns:a16="http://schemas.microsoft.com/office/drawing/2014/main" id="{A0CC3E8B-92B0-413B-A502-D654B037125C}"/>
            </a:ext>
          </a:extLst>
        </xdr:cNvPr>
        <xdr:cNvSpPr>
          <a:spLocks noChangeShapeType="1"/>
        </xdr:cNvSpPr>
      </xdr:nvSpPr>
      <xdr:spPr bwMode="auto">
        <a:xfrm flipV="1">
          <a:off x="7643406" y="5905500"/>
          <a:ext cx="0" cy="83820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667242</xdr:colOff>
      <xdr:row>37</xdr:row>
      <xdr:rowOff>92604</xdr:rowOff>
    </xdr:from>
    <xdr:to>
      <xdr:col>12</xdr:col>
      <xdr:colOff>87275</xdr:colOff>
      <xdr:row>38</xdr:row>
      <xdr:rowOff>156104</xdr:rowOff>
    </xdr:to>
    <xdr:sp macro="" textlink="">
      <xdr:nvSpPr>
        <xdr:cNvPr id="360" name="Oval 627">
          <a:extLst>
            <a:ext uri="{FF2B5EF4-FFF2-40B4-BE49-F238E27FC236}">
              <a16:creationId xmlns:a16="http://schemas.microsoft.com/office/drawing/2014/main" id="{1E64E6C8-05F2-47DA-BE9F-4C67E878109A}"/>
            </a:ext>
          </a:extLst>
        </xdr:cNvPr>
        <xdr:cNvSpPr>
          <a:spLocks noChangeArrowheads="1"/>
        </xdr:cNvSpPr>
      </xdr:nvSpPr>
      <xdr:spPr bwMode="auto">
        <a:xfrm>
          <a:off x="7593822" y="6295284"/>
          <a:ext cx="98213" cy="2311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38</xdr:row>
      <xdr:rowOff>0</xdr:rowOff>
    </xdr:from>
    <xdr:to>
      <xdr:col>12</xdr:col>
      <xdr:colOff>552450</xdr:colOff>
      <xdr:row>39</xdr:row>
      <xdr:rowOff>19050</xdr:rowOff>
    </xdr:to>
    <xdr:grpSp>
      <xdr:nvGrpSpPr>
        <xdr:cNvPr id="361" name="Group 629">
          <a:extLst>
            <a:ext uri="{FF2B5EF4-FFF2-40B4-BE49-F238E27FC236}">
              <a16:creationId xmlns:a16="http://schemas.microsoft.com/office/drawing/2014/main" id="{2888D3B5-2C69-49C4-AFD2-73E08E29DF45}"/>
            </a:ext>
          </a:extLst>
        </xdr:cNvPr>
        <xdr:cNvGrpSpPr>
          <a:grpSpLocks/>
        </xdr:cNvGrpSpPr>
      </xdr:nvGrpSpPr>
      <xdr:grpSpPr bwMode="auto">
        <a:xfrm>
          <a:off x="7773761" y="6411686"/>
          <a:ext cx="409575" cy="187778"/>
          <a:chOff x="1389" y="516"/>
          <a:chExt cx="43" cy="21"/>
        </a:xfrm>
      </xdr:grpSpPr>
      <xdr:sp macro="" textlink="">
        <xdr:nvSpPr>
          <xdr:cNvPr id="362" name="Freeform 630">
            <a:extLst>
              <a:ext uri="{FF2B5EF4-FFF2-40B4-BE49-F238E27FC236}">
                <a16:creationId xmlns:a16="http://schemas.microsoft.com/office/drawing/2014/main" id="{6E4BD86B-7019-5F07-E12D-FCE66538E3E3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63" name="Freeform 631">
            <a:extLst>
              <a:ext uri="{FF2B5EF4-FFF2-40B4-BE49-F238E27FC236}">
                <a16:creationId xmlns:a16="http://schemas.microsoft.com/office/drawing/2014/main" id="{CAB68E57-4906-5A5F-063B-EF8DA5FB710A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23556</xdr:colOff>
      <xdr:row>30</xdr:row>
      <xdr:rowOff>28575</xdr:rowOff>
    </xdr:from>
    <xdr:to>
      <xdr:col>2</xdr:col>
      <xdr:colOff>52131</xdr:colOff>
      <xdr:row>32</xdr:row>
      <xdr:rowOff>38100</xdr:rowOff>
    </xdr:to>
    <xdr:sp macro="" textlink="">
      <xdr:nvSpPr>
        <xdr:cNvPr id="364" name="Freeform 633">
          <a:extLst>
            <a:ext uri="{FF2B5EF4-FFF2-40B4-BE49-F238E27FC236}">
              <a16:creationId xmlns:a16="http://schemas.microsoft.com/office/drawing/2014/main" id="{23456E1E-987B-4F2D-B416-3E1D2A499977}"/>
            </a:ext>
          </a:extLst>
        </xdr:cNvPr>
        <xdr:cNvSpPr>
          <a:spLocks/>
        </xdr:cNvSpPr>
      </xdr:nvSpPr>
      <xdr:spPr bwMode="auto">
        <a:xfrm>
          <a:off x="846516" y="5057775"/>
          <a:ext cx="28575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747957</xdr:colOff>
      <xdr:row>30</xdr:row>
      <xdr:rowOff>28575</xdr:rowOff>
    </xdr:from>
    <xdr:to>
      <xdr:col>2</xdr:col>
      <xdr:colOff>4506</xdr:colOff>
      <xdr:row>32</xdr:row>
      <xdr:rowOff>38100</xdr:rowOff>
    </xdr:to>
    <xdr:sp macro="" textlink="">
      <xdr:nvSpPr>
        <xdr:cNvPr id="365" name="Freeform 634">
          <a:extLst>
            <a:ext uri="{FF2B5EF4-FFF2-40B4-BE49-F238E27FC236}">
              <a16:creationId xmlns:a16="http://schemas.microsoft.com/office/drawing/2014/main" id="{00220865-E050-477D-85F4-94C5EC8512E0}"/>
            </a:ext>
          </a:extLst>
        </xdr:cNvPr>
        <xdr:cNvSpPr>
          <a:spLocks/>
        </xdr:cNvSpPr>
      </xdr:nvSpPr>
      <xdr:spPr bwMode="auto">
        <a:xfrm>
          <a:off x="824157" y="5057775"/>
          <a:ext cx="3309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</xdr:col>
      <xdr:colOff>9887</xdr:colOff>
      <xdr:row>28</xdr:row>
      <xdr:rowOff>145372</xdr:rowOff>
    </xdr:from>
    <xdr:ext cx="528049" cy="134026"/>
    <xdr:sp macro="" textlink="">
      <xdr:nvSpPr>
        <xdr:cNvPr id="366" name="Text Box 637">
          <a:extLst>
            <a:ext uri="{FF2B5EF4-FFF2-40B4-BE49-F238E27FC236}">
              <a16:creationId xmlns:a16="http://schemas.microsoft.com/office/drawing/2014/main" id="{497E0BDE-BAE4-4C46-818D-46A74AE3B31A}"/>
            </a:ext>
          </a:extLst>
        </xdr:cNvPr>
        <xdr:cNvSpPr txBox="1">
          <a:spLocks noChangeArrowheads="1"/>
        </xdr:cNvSpPr>
      </xdr:nvSpPr>
      <xdr:spPr bwMode="auto">
        <a:xfrm>
          <a:off x="154667" y="4839292"/>
          <a:ext cx="528049" cy="13402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高嶋橋東詰</a:t>
          </a:r>
        </a:p>
      </xdr:txBody>
    </xdr:sp>
    <xdr:clientData/>
  </xdr:oneCellAnchor>
  <xdr:twoCellAnchor>
    <xdr:from>
      <xdr:col>15</xdr:col>
      <xdr:colOff>429491</xdr:colOff>
      <xdr:row>42</xdr:row>
      <xdr:rowOff>156729</xdr:rowOff>
    </xdr:from>
    <xdr:to>
      <xdr:col>15</xdr:col>
      <xdr:colOff>439615</xdr:colOff>
      <xdr:row>48</xdr:row>
      <xdr:rowOff>122115</xdr:rowOff>
    </xdr:to>
    <xdr:sp macro="" textlink="">
      <xdr:nvSpPr>
        <xdr:cNvPr id="367" name="Line 670">
          <a:extLst>
            <a:ext uri="{FF2B5EF4-FFF2-40B4-BE49-F238E27FC236}">
              <a16:creationId xmlns:a16="http://schemas.microsoft.com/office/drawing/2014/main" id="{A5C52239-68EA-48A6-86B5-98D7AC0CA33B}"/>
            </a:ext>
          </a:extLst>
        </xdr:cNvPr>
        <xdr:cNvSpPr>
          <a:spLocks noChangeShapeType="1"/>
        </xdr:cNvSpPr>
      </xdr:nvSpPr>
      <xdr:spPr bwMode="auto">
        <a:xfrm flipH="1" flipV="1">
          <a:off x="10068791" y="7197609"/>
          <a:ext cx="10124" cy="9712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514350</xdr:colOff>
      <xdr:row>45</xdr:row>
      <xdr:rowOff>67658</xdr:rowOff>
    </xdr:from>
    <xdr:to>
      <xdr:col>17</xdr:col>
      <xdr:colOff>438</xdr:colOff>
      <xdr:row>45</xdr:row>
      <xdr:rowOff>67658</xdr:rowOff>
    </xdr:to>
    <xdr:sp macro="" textlink="">
      <xdr:nvSpPr>
        <xdr:cNvPr id="368" name="Line 671">
          <a:extLst>
            <a:ext uri="{FF2B5EF4-FFF2-40B4-BE49-F238E27FC236}">
              <a16:creationId xmlns:a16="http://schemas.microsoft.com/office/drawing/2014/main" id="{8AF76DEA-E9AB-404D-943C-182B22591E88}"/>
            </a:ext>
          </a:extLst>
        </xdr:cNvPr>
        <xdr:cNvSpPr>
          <a:spLocks noChangeShapeType="1"/>
        </xdr:cNvSpPr>
      </xdr:nvSpPr>
      <xdr:spPr bwMode="auto">
        <a:xfrm>
          <a:off x="10153650" y="7611458"/>
          <a:ext cx="842448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571500</xdr:colOff>
      <xdr:row>44</xdr:row>
      <xdr:rowOff>130470</xdr:rowOff>
    </xdr:from>
    <xdr:to>
      <xdr:col>16</xdr:col>
      <xdr:colOff>638175</xdr:colOff>
      <xdr:row>46</xdr:row>
      <xdr:rowOff>5659</xdr:rowOff>
    </xdr:to>
    <xdr:grpSp>
      <xdr:nvGrpSpPr>
        <xdr:cNvPr id="369" name="Group 673">
          <a:extLst>
            <a:ext uri="{FF2B5EF4-FFF2-40B4-BE49-F238E27FC236}">
              <a16:creationId xmlns:a16="http://schemas.microsoft.com/office/drawing/2014/main" id="{1045EF07-3EFA-4318-8BEC-69CBD86F7543}"/>
            </a:ext>
          </a:extLst>
        </xdr:cNvPr>
        <xdr:cNvGrpSpPr>
          <a:grpSpLocks/>
        </xdr:cNvGrpSpPr>
      </xdr:nvGrpSpPr>
      <xdr:grpSpPr bwMode="auto">
        <a:xfrm>
          <a:off x="10243457" y="7554527"/>
          <a:ext cx="747032" cy="212646"/>
          <a:chOff x="1389" y="516"/>
          <a:chExt cx="43" cy="21"/>
        </a:xfrm>
      </xdr:grpSpPr>
      <xdr:sp macro="" textlink="">
        <xdr:nvSpPr>
          <xdr:cNvPr id="370" name="Freeform 674">
            <a:extLst>
              <a:ext uri="{FF2B5EF4-FFF2-40B4-BE49-F238E27FC236}">
                <a16:creationId xmlns:a16="http://schemas.microsoft.com/office/drawing/2014/main" id="{86008C0A-9975-8638-4C54-5569F9332021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71" name="Freeform 675">
            <a:extLst>
              <a:ext uri="{FF2B5EF4-FFF2-40B4-BE49-F238E27FC236}">
                <a16:creationId xmlns:a16="http://schemas.microsoft.com/office/drawing/2014/main" id="{61218A71-BEC5-AA0C-408C-234EE92C97EC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15</xdr:col>
      <xdr:colOff>685800</xdr:colOff>
      <xdr:row>42</xdr:row>
      <xdr:rowOff>28575</xdr:rowOff>
    </xdr:from>
    <xdr:to>
      <xdr:col>15</xdr:col>
      <xdr:colOff>723900</xdr:colOff>
      <xdr:row>44</xdr:row>
      <xdr:rowOff>28575</xdr:rowOff>
    </xdr:to>
    <xdr:sp macro="" textlink="">
      <xdr:nvSpPr>
        <xdr:cNvPr id="372" name="Freeform 713">
          <a:extLst>
            <a:ext uri="{FF2B5EF4-FFF2-40B4-BE49-F238E27FC236}">
              <a16:creationId xmlns:a16="http://schemas.microsoft.com/office/drawing/2014/main" id="{354842DA-3D03-4250-B307-FAADA7E28B8B}"/>
            </a:ext>
          </a:extLst>
        </xdr:cNvPr>
        <xdr:cNvSpPr>
          <a:spLocks/>
        </xdr:cNvSpPr>
      </xdr:nvSpPr>
      <xdr:spPr bwMode="auto">
        <a:xfrm>
          <a:off x="10317480" y="7069455"/>
          <a:ext cx="0" cy="33528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28575</xdr:colOff>
      <xdr:row>42</xdr:row>
      <xdr:rowOff>47625</xdr:rowOff>
    </xdr:from>
    <xdr:to>
      <xdr:col>16</xdr:col>
      <xdr:colOff>66675</xdr:colOff>
      <xdr:row>44</xdr:row>
      <xdr:rowOff>47625</xdr:rowOff>
    </xdr:to>
    <xdr:sp macro="" textlink="">
      <xdr:nvSpPr>
        <xdr:cNvPr id="373" name="Freeform 714">
          <a:extLst>
            <a:ext uri="{FF2B5EF4-FFF2-40B4-BE49-F238E27FC236}">
              <a16:creationId xmlns:a16="http://schemas.microsoft.com/office/drawing/2014/main" id="{EBB23EA3-4AC2-4748-93A1-1C653F2ECB55}"/>
            </a:ext>
          </a:extLst>
        </xdr:cNvPr>
        <xdr:cNvSpPr>
          <a:spLocks/>
        </xdr:cNvSpPr>
      </xdr:nvSpPr>
      <xdr:spPr bwMode="auto">
        <a:xfrm>
          <a:off x="10346055" y="7088505"/>
          <a:ext cx="38100" cy="33528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85725</xdr:colOff>
      <xdr:row>42</xdr:row>
      <xdr:rowOff>38100</xdr:rowOff>
    </xdr:from>
    <xdr:to>
      <xdr:col>16</xdr:col>
      <xdr:colOff>123825</xdr:colOff>
      <xdr:row>44</xdr:row>
      <xdr:rowOff>38100</xdr:rowOff>
    </xdr:to>
    <xdr:sp macro="" textlink="">
      <xdr:nvSpPr>
        <xdr:cNvPr id="374" name="Freeform 715">
          <a:extLst>
            <a:ext uri="{FF2B5EF4-FFF2-40B4-BE49-F238E27FC236}">
              <a16:creationId xmlns:a16="http://schemas.microsoft.com/office/drawing/2014/main" id="{41F77099-EC84-4460-BC3F-1C8F08472C62}"/>
            </a:ext>
          </a:extLst>
        </xdr:cNvPr>
        <xdr:cNvSpPr>
          <a:spLocks/>
        </xdr:cNvSpPr>
      </xdr:nvSpPr>
      <xdr:spPr bwMode="auto">
        <a:xfrm>
          <a:off x="10403205" y="7078980"/>
          <a:ext cx="38100" cy="335280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66675</xdr:colOff>
      <xdr:row>46</xdr:row>
      <xdr:rowOff>85725</xdr:rowOff>
    </xdr:from>
    <xdr:to>
      <xdr:col>16</xdr:col>
      <xdr:colOff>104775</xdr:colOff>
      <xdr:row>48</xdr:row>
      <xdr:rowOff>95250</xdr:rowOff>
    </xdr:to>
    <xdr:sp macro="" textlink="">
      <xdr:nvSpPr>
        <xdr:cNvPr id="375" name="Freeform 717">
          <a:extLst>
            <a:ext uri="{FF2B5EF4-FFF2-40B4-BE49-F238E27FC236}">
              <a16:creationId xmlns:a16="http://schemas.microsoft.com/office/drawing/2014/main" id="{CE74D839-D8BC-4987-98DC-9B2907961692}"/>
            </a:ext>
          </a:extLst>
        </xdr:cNvPr>
        <xdr:cNvSpPr>
          <a:spLocks/>
        </xdr:cNvSpPr>
      </xdr:nvSpPr>
      <xdr:spPr bwMode="auto">
        <a:xfrm>
          <a:off x="10384155" y="779716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123825</xdr:colOff>
      <xdr:row>46</xdr:row>
      <xdr:rowOff>85725</xdr:rowOff>
    </xdr:from>
    <xdr:to>
      <xdr:col>16</xdr:col>
      <xdr:colOff>161925</xdr:colOff>
      <xdr:row>48</xdr:row>
      <xdr:rowOff>95250</xdr:rowOff>
    </xdr:to>
    <xdr:sp macro="" textlink="">
      <xdr:nvSpPr>
        <xdr:cNvPr id="376" name="Freeform 719">
          <a:extLst>
            <a:ext uri="{FF2B5EF4-FFF2-40B4-BE49-F238E27FC236}">
              <a16:creationId xmlns:a16="http://schemas.microsoft.com/office/drawing/2014/main" id="{CD9C2A72-BA13-4A47-8D1D-6D7476812B0F}"/>
            </a:ext>
          </a:extLst>
        </xdr:cNvPr>
        <xdr:cNvSpPr>
          <a:spLocks/>
        </xdr:cNvSpPr>
      </xdr:nvSpPr>
      <xdr:spPr bwMode="auto">
        <a:xfrm>
          <a:off x="10441305" y="779716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533400</xdr:colOff>
      <xdr:row>46</xdr:row>
      <xdr:rowOff>104775</xdr:rowOff>
    </xdr:from>
    <xdr:to>
      <xdr:col>16</xdr:col>
      <xdr:colOff>571500</xdr:colOff>
      <xdr:row>48</xdr:row>
      <xdr:rowOff>114300</xdr:rowOff>
    </xdr:to>
    <xdr:sp macro="" textlink="">
      <xdr:nvSpPr>
        <xdr:cNvPr id="377" name="Freeform 720">
          <a:extLst>
            <a:ext uri="{FF2B5EF4-FFF2-40B4-BE49-F238E27FC236}">
              <a16:creationId xmlns:a16="http://schemas.microsoft.com/office/drawing/2014/main" id="{CDA5682C-26A1-400A-976A-F9C128B79D87}"/>
            </a:ext>
          </a:extLst>
        </xdr:cNvPr>
        <xdr:cNvSpPr>
          <a:spLocks/>
        </xdr:cNvSpPr>
      </xdr:nvSpPr>
      <xdr:spPr bwMode="auto">
        <a:xfrm>
          <a:off x="10850880" y="781621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466725</xdr:colOff>
      <xdr:row>46</xdr:row>
      <xdr:rowOff>95250</xdr:rowOff>
    </xdr:from>
    <xdr:to>
      <xdr:col>16</xdr:col>
      <xdr:colOff>504825</xdr:colOff>
      <xdr:row>48</xdr:row>
      <xdr:rowOff>104775</xdr:rowOff>
    </xdr:to>
    <xdr:sp macro="" textlink="">
      <xdr:nvSpPr>
        <xdr:cNvPr id="378" name="Freeform 721">
          <a:extLst>
            <a:ext uri="{FF2B5EF4-FFF2-40B4-BE49-F238E27FC236}">
              <a16:creationId xmlns:a16="http://schemas.microsoft.com/office/drawing/2014/main" id="{D979A1B5-283A-489B-8DCD-F1DB137EE790}"/>
            </a:ext>
          </a:extLst>
        </xdr:cNvPr>
        <xdr:cNvSpPr>
          <a:spLocks/>
        </xdr:cNvSpPr>
      </xdr:nvSpPr>
      <xdr:spPr bwMode="auto">
        <a:xfrm>
          <a:off x="10784205" y="7806690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171450</xdr:colOff>
      <xdr:row>46</xdr:row>
      <xdr:rowOff>76200</xdr:rowOff>
    </xdr:from>
    <xdr:to>
      <xdr:col>16</xdr:col>
      <xdr:colOff>209550</xdr:colOff>
      <xdr:row>48</xdr:row>
      <xdr:rowOff>85725</xdr:rowOff>
    </xdr:to>
    <xdr:sp macro="" textlink="">
      <xdr:nvSpPr>
        <xdr:cNvPr id="379" name="Freeform 722">
          <a:extLst>
            <a:ext uri="{FF2B5EF4-FFF2-40B4-BE49-F238E27FC236}">
              <a16:creationId xmlns:a16="http://schemas.microsoft.com/office/drawing/2014/main" id="{2E565D0D-CC09-4DD9-8121-9426D606C0CA}"/>
            </a:ext>
          </a:extLst>
        </xdr:cNvPr>
        <xdr:cNvSpPr>
          <a:spLocks/>
        </xdr:cNvSpPr>
      </xdr:nvSpPr>
      <xdr:spPr bwMode="auto">
        <a:xfrm>
          <a:off x="10488930" y="7787640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228600</xdr:colOff>
      <xdr:row>46</xdr:row>
      <xdr:rowOff>85725</xdr:rowOff>
    </xdr:from>
    <xdr:to>
      <xdr:col>16</xdr:col>
      <xdr:colOff>266700</xdr:colOff>
      <xdr:row>48</xdr:row>
      <xdr:rowOff>95250</xdr:rowOff>
    </xdr:to>
    <xdr:sp macro="" textlink="">
      <xdr:nvSpPr>
        <xdr:cNvPr id="380" name="Freeform 723">
          <a:extLst>
            <a:ext uri="{FF2B5EF4-FFF2-40B4-BE49-F238E27FC236}">
              <a16:creationId xmlns:a16="http://schemas.microsoft.com/office/drawing/2014/main" id="{3E784467-C5BE-4FE2-A07F-AA1A6FA83AEB}"/>
            </a:ext>
          </a:extLst>
        </xdr:cNvPr>
        <xdr:cNvSpPr>
          <a:spLocks/>
        </xdr:cNvSpPr>
      </xdr:nvSpPr>
      <xdr:spPr bwMode="auto">
        <a:xfrm>
          <a:off x="10546080" y="779716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15</xdr:col>
      <xdr:colOff>555625</xdr:colOff>
      <xdr:row>47</xdr:row>
      <xdr:rowOff>52004</xdr:rowOff>
    </xdr:from>
    <xdr:ext cx="473513" cy="106746"/>
    <xdr:sp macro="" textlink="">
      <xdr:nvSpPr>
        <xdr:cNvPr id="381" name="Text Box 724">
          <a:extLst>
            <a:ext uri="{FF2B5EF4-FFF2-40B4-BE49-F238E27FC236}">
              <a16:creationId xmlns:a16="http://schemas.microsoft.com/office/drawing/2014/main" id="{882DCF2E-06BA-4419-805D-50CC3BD631A2}"/>
            </a:ext>
          </a:extLst>
        </xdr:cNvPr>
        <xdr:cNvSpPr txBox="1">
          <a:spLocks noChangeArrowheads="1"/>
        </xdr:cNvSpPr>
      </xdr:nvSpPr>
      <xdr:spPr bwMode="auto">
        <a:xfrm>
          <a:off x="10194925" y="7931084"/>
          <a:ext cx="473513" cy="10674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6</xdr:col>
      <xdr:colOff>119779</xdr:colOff>
      <xdr:row>4</xdr:row>
      <xdr:rowOff>128178</xdr:rowOff>
    </xdr:from>
    <xdr:to>
      <xdr:col>6</xdr:col>
      <xdr:colOff>490439</xdr:colOff>
      <xdr:row>6</xdr:row>
      <xdr:rowOff>20266</xdr:rowOff>
    </xdr:to>
    <xdr:sp macro="" textlink="">
      <xdr:nvSpPr>
        <xdr:cNvPr id="382" name="Line 725">
          <a:extLst>
            <a:ext uri="{FF2B5EF4-FFF2-40B4-BE49-F238E27FC236}">
              <a16:creationId xmlns:a16="http://schemas.microsoft.com/office/drawing/2014/main" id="{8B14A2DA-88BB-4E4E-B1EC-F60128F62EE5}"/>
            </a:ext>
          </a:extLst>
        </xdr:cNvPr>
        <xdr:cNvSpPr>
          <a:spLocks noChangeShapeType="1"/>
        </xdr:cNvSpPr>
      </xdr:nvSpPr>
      <xdr:spPr bwMode="auto">
        <a:xfrm flipH="1" flipV="1">
          <a:off x="3658215" y="801008"/>
          <a:ext cx="370660" cy="2285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43</xdr:row>
      <xdr:rowOff>95250</xdr:rowOff>
    </xdr:from>
    <xdr:to>
      <xdr:col>16</xdr:col>
      <xdr:colOff>323850</xdr:colOff>
      <xdr:row>43</xdr:row>
      <xdr:rowOff>142875</xdr:rowOff>
    </xdr:to>
    <xdr:sp macro="" textlink="">
      <xdr:nvSpPr>
        <xdr:cNvPr id="383" name="Freeform 726">
          <a:extLst>
            <a:ext uri="{FF2B5EF4-FFF2-40B4-BE49-F238E27FC236}">
              <a16:creationId xmlns:a16="http://schemas.microsoft.com/office/drawing/2014/main" id="{B4923DF8-0308-4D9F-B234-F853D9AE0D2F}"/>
            </a:ext>
          </a:extLst>
        </xdr:cNvPr>
        <xdr:cNvSpPr>
          <a:spLocks/>
        </xdr:cNvSpPr>
      </xdr:nvSpPr>
      <xdr:spPr bwMode="auto">
        <a:xfrm>
          <a:off x="1055560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43</xdr:row>
      <xdr:rowOff>38100</xdr:rowOff>
    </xdr:from>
    <xdr:to>
      <xdr:col>16</xdr:col>
      <xdr:colOff>323850</xdr:colOff>
      <xdr:row>44</xdr:row>
      <xdr:rowOff>85725</xdr:rowOff>
    </xdr:to>
    <xdr:sp macro="" textlink="">
      <xdr:nvSpPr>
        <xdr:cNvPr id="384" name="Freeform 727">
          <a:extLst>
            <a:ext uri="{FF2B5EF4-FFF2-40B4-BE49-F238E27FC236}">
              <a16:creationId xmlns:a16="http://schemas.microsoft.com/office/drawing/2014/main" id="{726D7EF0-6E2F-4776-AA0F-75FC7C63B405}"/>
            </a:ext>
          </a:extLst>
        </xdr:cNvPr>
        <xdr:cNvSpPr>
          <a:spLocks/>
        </xdr:cNvSpPr>
      </xdr:nvSpPr>
      <xdr:spPr bwMode="auto">
        <a:xfrm>
          <a:off x="10555605" y="724662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295275</xdr:colOff>
      <xdr:row>44</xdr:row>
      <xdr:rowOff>28575</xdr:rowOff>
    </xdr:from>
    <xdr:to>
      <xdr:col>16</xdr:col>
      <xdr:colOff>342900</xdr:colOff>
      <xdr:row>45</xdr:row>
      <xdr:rowOff>95250</xdr:rowOff>
    </xdr:to>
    <xdr:sp macro="" textlink="">
      <xdr:nvSpPr>
        <xdr:cNvPr id="385" name="Freeform 728">
          <a:extLst>
            <a:ext uri="{FF2B5EF4-FFF2-40B4-BE49-F238E27FC236}">
              <a16:creationId xmlns:a16="http://schemas.microsoft.com/office/drawing/2014/main" id="{CC1105B3-8452-4270-9803-655FA9042853}"/>
            </a:ext>
          </a:extLst>
        </xdr:cNvPr>
        <xdr:cNvSpPr>
          <a:spLocks/>
        </xdr:cNvSpPr>
      </xdr:nvSpPr>
      <xdr:spPr bwMode="auto">
        <a:xfrm>
          <a:off x="10612755" y="740473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42</xdr:row>
      <xdr:rowOff>161925</xdr:rowOff>
    </xdr:from>
    <xdr:to>
      <xdr:col>16</xdr:col>
      <xdr:colOff>266700</xdr:colOff>
      <xdr:row>44</xdr:row>
      <xdr:rowOff>57150</xdr:rowOff>
    </xdr:to>
    <xdr:sp macro="" textlink="">
      <xdr:nvSpPr>
        <xdr:cNvPr id="386" name="Freeform 729">
          <a:extLst>
            <a:ext uri="{FF2B5EF4-FFF2-40B4-BE49-F238E27FC236}">
              <a16:creationId xmlns:a16="http://schemas.microsoft.com/office/drawing/2014/main" id="{75B4E439-406C-4FDE-8840-516F4F4519AE}"/>
            </a:ext>
          </a:extLst>
        </xdr:cNvPr>
        <xdr:cNvSpPr>
          <a:spLocks/>
        </xdr:cNvSpPr>
      </xdr:nvSpPr>
      <xdr:spPr bwMode="auto">
        <a:xfrm>
          <a:off x="10507980" y="7202805"/>
          <a:ext cx="76200" cy="230505"/>
        </a:xfrm>
        <a:custGeom>
          <a:avLst/>
          <a:gdLst>
            <a:gd name="T0" fmla="*/ 2147483647 w 9"/>
            <a:gd name="T1" fmla="*/ 0 h 25"/>
            <a:gd name="T2" fmla="*/ 2147483647 w 9"/>
            <a:gd name="T3" fmla="*/ 2147483647 h 25"/>
            <a:gd name="T4" fmla="*/ 2147483647 w 9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5">
              <a:moveTo>
                <a:pt x="6" y="0"/>
              </a:moveTo>
              <a:cubicBezTo>
                <a:pt x="3" y="6"/>
                <a:pt x="0" y="12"/>
                <a:pt x="1" y="16"/>
              </a:cubicBezTo>
              <a:cubicBezTo>
                <a:pt x="2" y="20"/>
                <a:pt x="2" y="25"/>
                <a:pt x="9" y="2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0</xdr:colOff>
      <xdr:row>38</xdr:row>
      <xdr:rowOff>123825</xdr:rowOff>
    </xdr:from>
    <xdr:to>
      <xdr:col>19</xdr:col>
      <xdr:colOff>0</xdr:colOff>
      <xdr:row>40</xdr:row>
      <xdr:rowOff>152400</xdr:rowOff>
    </xdr:to>
    <xdr:sp macro="" textlink="">
      <xdr:nvSpPr>
        <xdr:cNvPr id="387" name="Freeform 730">
          <a:extLst>
            <a:ext uri="{FF2B5EF4-FFF2-40B4-BE49-F238E27FC236}">
              <a16:creationId xmlns:a16="http://schemas.microsoft.com/office/drawing/2014/main" id="{A949A041-DF31-4145-951E-5B2140AD52DC}"/>
            </a:ext>
          </a:extLst>
        </xdr:cNvPr>
        <xdr:cNvSpPr>
          <a:spLocks/>
        </xdr:cNvSpPr>
      </xdr:nvSpPr>
      <xdr:spPr bwMode="auto">
        <a:xfrm>
          <a:off x="12352020" y="6494145"/>
          <a:ext cx="0" cy="363855"/>
        </a:xfrm>
        <a:custGeom>
          <a:avLst/>
          <a:gdLst>
            <a:gd name="T0" fmla="*/ 0 w 13"/>
            <a:gd name="T1" fmla="*/ 0 h 41"/>
            <a:gd name="T2" fmla="*/ 0 w 13"/>
            <a:gd name="T3" fmla="*/ 2147483647 h 41"/>
            <a:gd name="T4" fmla="*/ 0 w 13"/>
            <a:gd name="T5" fmla="*/ 2147483647 h 41"/>
            <a:gd name="T6" fmla="*/ 0 w 13"/>
            <a:gd name="T7" fmla="*/ 2147483647 h 41"/>
            <a:gd name="T8" fmla="*/ 0 w 13"/>
            <a:gd name="T9" fmla="*/ 2147483647 h 4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3" h="41">
              <a:moveTo>
                <a:pt x="13" y="0"/>
              </a:moveTo>
              <a:cubicBezTo>
                <a:pt x="6" y="4"/>
                <a:pt x="0" y="9"/>
                <a:pt x="0" y="12"/>
              </a:cubicBezTo>
              <a:cubicBezTo>
                <a:pt x="0" y="15"/>
                <a:pt x="11" y="17"/>
                <a:pt x="12" y="20"/>
              </a:cubicBezTo>
              <a:cubicBezTo>
                <a:pt x="13" y="23"/>
                <a:pt x="7" y="27"/>
                <a:pt x="7" y="30"/>
              </a:cubicBezTo>
              <a:cubicBezTo>
                <a:pt x="7" y="33"/>
                <a:pt x="10" y="39"/>
                <a:pt x="10" y="41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43</xdr:row>
      <xdr:rowOff>133350</xdr:rowOff>
    </xdr:from>
    <xdr:to>
      <xdr:col>16</xdr:col>
      <xdr:colOff>285750</xdr:colOff>
      <xdr:row>45</xdr:row>
      <xdr:rowOff>9525</xdr:rowOff>
    </xdr:to>
    <xdr:sp macro="" textlink="">
      <xdr:nvSpPr>
        <xdr:cNvPr id="388" name="Freeform 732">
          <a:extLst>
            <a:ext uri="{FF2B5EF4-FFF2-40B4-BE49-F238E27FC236}">
              <a16:creationId xmlns:a16="http://schemas.microsoft.com/office/drawing/2014/main" id="{93499EBA-1227-4AF9-AEE6-529A1E224915}"/>
            </a:ext>
          </a:extLst>
        </xdr:cNvPr>
        <xdr:cNvSpPr>
          <a:spLocks/>
        </xdr:cNvSpPr>
      </xdr:nvSpPr>
      <xdr:spPr bwMode="auto">
        <a:xfrm>
          <a:off x="10517505" y="734187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228600</xdr:colOff>
      <xdr:row>43</xdr:row>
      <xdr:rowOff>28575</xdr:rowOff>
    </xdr:from>
    <xdr:to>
      <xdr:col>16</xdr:col>
      <xdr:colOff>314325</xdr:colOff>
      <xdr:row>44</xdr:row>
      <xdr:rowOff>76200</xdr:rowOff>
    </xdr:to>
    <xdr:sp macro="" textlink="">
      <xdr:nvSpPr>
        <xdr:cNvPr id="389" name="Freeform 733">
          <a:extLst>
            <a:ext uri="{FF2B5EF4-FFF2-40B4-BE49-F238E27FC236}">
              <a16:creationId xmlns:a16="http://schemas.microsoft.com/office/drawing/2014/main" id="{7C81E9BA-4D0A-457F-BC32-BC1CD75E9CDA}"/>
            </a:ext>
          </a:extLst>
        </xdr:cNvPr>
        <xdr:cNvSpPr>
          <a:spLocks/>
        </xdr:cNvSpPr>
      </xdr:nvSpPr>
      <xdr:spPr bwMode="auto">
        <a:xfrm>
          <a:off x="10546080" y="7237095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266700</xdr:colOff>
      <xdr:row>43</xdr:row>
      <xdr:rowOff>9525</xdr:rowOff>
    </xdr:from>
    <xdr:to>
      <xdr:col>16</xdr:col>
      <xdr:colOff>352425</xdr:colOff>
      <xdr:row>44</xdr:row>
      <xdr:rowOff>57150</xdr:rowOff>
    </xdr:to>
    <xdr:sp macro="" textlink="">
      <xdr:nvSpPr>
        <xdr:cNvPr id="390" name="Freeform 734">
          <a:extLst>
            <a:ext uri="{FF2B5EF4-FFF2-40B4-BE49-F238E27FC236}">
              <a16:creationId xmlns:a16="http://schemas.microsoft.com/office/drawing/2014/main" id="{D540A7EC-1FB2-487F-915B-D23302F18127}"/>
            </a:ext>
          </a:extLst>
        </xdr:cNvPr>
        <xdr:cNvSpPr>
          <a:spLocks/>
        </xdr:cNvSpPr>
      </xdr:nvSpPr>
      <xdr:spPr bwMode="auto">
        <a:xfrm>
          <a:off x="10584180" y="7218045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352425</xdr:colOff>
      <xdr:row>46</xdr:row>
      <xdr:rowOff>104775</xdr:rowOff>
    </xdr:from>
    <xdr:to>
      <xdr:col>16</xdr:col>
      <xdr:colOff>390525</xdr:colOff>
      <xdr:row>48</xdr:row>
      <xdr:rowOff>114300</xdr:rowOff>
    </xdr:to>
    <xdr:sp macro="" textlink="">
      <xdr:nvSpPr>
        <xdr:cNvPr id="391" name="Freeform 735">
          <a:extLst>
            <a:ext uri="{FF2B5EF4-FFF2-40B4-BE49-F238E27FC236}">
              <a16:creationId xmlns:a16="http://schemas.microsoft.com/office/drawing/2014/main" id="{53DECB6D-E902-480A-B04E-E4937852E7CC}"/>
            </a:ext>
          </a:extLst>
        </xdr:cNvPr>
        <xdr:cNvSpPr>
          <a:spLocks/>
        </xdr:cNvSpPr>
      </xdr:nvSpPr>
      <xdr:spPr bwMode="auto">
        <a:xfrm>
          <a:off x="10669905" y="781621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419100</xdr:colOff>
      <xdr:row>46</xdr:row>
      <xdr:rowOff>104775</xdr:rowOff>
    </xdr:from>
    <xdr:to>
      <xdr:col>16</xdr:col>
      <xdr:colOff>457200</xdr:colOff>
      <xdr:row>48</xdr:row>
      <xdr:rowOff>114300</xdr:rowOff>
    </xdr:to>
    <xdr:sp macro="" textlink="">
      <xdr:nvSpPr>
        <xdr:cNvPr id="392" name="Freeform 736">
          <a:extLst>
            <a:ext uri="{FF2B5EF4-FFF2-40B4-BE49-F238E27FC236}">
              <a16:creationId xmlns:a16="http://schemas.microsoft.com/office/drawing/2014/main" id="{4F737E52-8735-404C-8037-A5D750F63EB2}"/>
            </a:ext>
          </a:extLst>
        </xdr:cNvPr>
        <xdr:cNvSpPr>
          <a:spLocks/>
        </xdr:cNvSpPr>
      </xdr:nvSpPr>
      <xdr:spPr bwMode="auto">
        <a:xfrm>
          <a:off x="10736580" y="7816215"/>
          <a:ext cx="38100" cy="344805"/>
        </a:xfrm>
        <a:custGeom>
          <a:avLst/>
          <a:gdLst>
            <a:gd name="T0" fmla="*/ 2147483647 w 3"/>
            <a:gd name="T1" fmla="*/ 2147483647 h 37"/>
            <a:gd name="T2" fmla="*/ 2147483647 w 3"/>
            <a:gd name="T3" fmla="*/ 2147483647 h 37"/>
            <a:gd name="T4" fmla="*/ 0 w 3"/>
            <a:gd name="T5" fmla="*/ 2147483647 h 37"/>
            <a:gd name="T6" fmla="*/ 2147483647 w 3"/>
            <a:gd name="T7" fmla="*/ 2147483647 h 37"/>
            <a:gd name="T8" fmla="*/ 0 w 3"/>
            <a:gd name="T9" fmla="*/ 0 h 3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3" h="37">
              <a:moveTo>
                <a:pt x="3" y="37"/>
              </a:moveTo>
              <a:cubicBezTo>
                <a:pt x="3" y="37"/>
                <a:pt x="3" y="37"/>
                <a:pt x="3" y="35"/>
              </a:cubicBezTo>
              <a:cubicBezTo>
                <a:pt x="3" y="33"/>
                <a:pt x="0" y="28"/>
                <a:pt x="0" y="24"/>
              </a:cubicBezTo>
              <a:cubicBezTo>
                <a:pt x="0" y="20"/>
                <a:pt x="3" y="16"/>
                <a:pt x="3" y="12"/>
              </a:cubicBezTo>
              <a:cubicBezTo>
                <a:pt x="3" y="8"/>
                <a:pt x="1" y="4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314325</xdr:colOff>
      <xdr:row>43</xdr:row>
      <xdr:rowOff>0</xdr:rowOff>
    </xdr:from>
    <xdr:to>
      <xdr:col>16</xdr:col>
      <xdr:colOff>400050</xdr:colOff>
      <xdr:row>44</xdr:row>
      <xdr:rowOff>28575</xdr:rowOff>
    </xdr:to>
    <xdr:sp macro="" textlink="">
      <xdr:nvSpPr>
        <xdr:cNvPr id="393" name="Freeform 737">
          <a:extLst>
            <a:ext uri="{FF2B5EF4-FFF2-40B4-BE49-F238E27FC236}">
              <a16:creationId xmlns:a16="http://schemas.microsoft.com/office/drawing/2014/main" id="{9E56AF69-8454-4931-9FCC-5365D2ED2279}"/>
            </a:ext>
          </a:extLst>
        </xdr:cNvPr>
        <xdr:cNvSpPr>
          <a:spLocks/>
        </xdr:cNvSpPr>
      </xdr:nvSpPr>
      <xdr:spPr bwMode="auto">
        <a:xfrm>
          <a:off x="10631805" y="7208520"/>
          <a:ext cx="85725" cy="196215"/>
        </a:xfrm>
        <a:custGeom>
          <a:avLst/>
          <a:gdLst>
            <a:gd name="T0" fmla="*/ 2147483647 w 9"/>
            <a:gd name="T1" fmla="*/ 0 h 22"/>
            <a:gd name="T2" fmla="*/ 2147483647 w 9"/>
            <a:gd name="T3" fmla="*/ 2147483647 h 22"/>
            <a:gd name="T4" fmla="*/ 2147483647 w 9"/>
            <a:gd name="T5" fmla="*/ 2147483647 h 2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2">
              <a:moveTo>
                <a:pt x="5" y="0"/>
              </a:moveTo>
              <a:cubicBezTo>
                <a:pt x="2" y="3"/>
                <a:pt x="0" y="7"/>
                <a:pt x="1" y="11"/>
              </a:cubicBezTo>
              <a:cubicBezTo>
                <a:pt x="2" y="15"/>
                <a:pt x="4" y="19"/>
                <a:pt x="9" y="22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400050</xdr:colOff>
      <xdr:row>42</xdr:row>
      <xdr:rowOff>161925</xdr:rowOff>
    </xdr:from>
    <xdr:to>
      <xdr:col>16</xdr:col>
      <xdr:colOff>495300</xdr:colOff>
      <xdr:row>44</xdr:row>
      <xdr:rowOff>47625</xdr:rowOff>
    </xdr:to>
    <xdr:sp macro="" textlink="">
      <xdr:nvSpPr>
        <xdr:cNvPr id="394" name="Freeform 738">
          <a:extLst>
            <a:ext uri="{FF2B5EF4-FFF2-40B4-BE49-F238E27FC236}">
              <a16:creationId xmlns:a16="http://schemas.microsoft.com/office/drawing/2014/main" id="{F343FB05-DE99-4335-BD89-8E4FE7D61EBD}"/>
            </a:ext>
          </a:extLst>
        </xdr:cNvPr>
        <xdr:cNvSpPr>
          <a:spLocks/>
        </xdr:cNvSpPr>
      </xdr:nvSpPr>
      <xdr:spPr bwMode="auto">
        <a:xfrm>
          <a:off x="10717530" y="7202805"/>
          <a:ext cx="95250" cy="220980"/>
        </a:xfrm>
        <a:custGeom>
          <a:avLst/>
          <a:gdLst>
            <a:gd name="T0" fmla="*/ 2147483647 w 10"/>
            <a:gd name="T1" fmla="*/ 0 h 25"/>
            <a:gd name="T2" fmla="*/ 0 w 10"/>
            <a:gd name="T3" fmla="*/ 2147483647 h 25"/>
            <a:gd name="T4" fmla="*/ 2147483647 w 10"/>
            <a:gd name="T5" fmla="*/ 2147483647 h 25"/>
            <a:gd name="T6" fmla="*/ 2147483647 w 10"/>
            <a:gd name="T7" fmla="*/ 2147483647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" h="25">
              <a:moveTo>
                <a:pt x="4" y="0"/>
              </a:moveTo>
              <a:cubicBezTo>
                <a:pt x="3" y="1"/>
                <a:pt x="0" y="5"/>
                <a:pt x="0" y="8"/>
              </a:cubicBezTo>
              <a:cubicBezTo>
                <a:pt x="0" y="11"/>
                <a:pt x="2" y="15"/>
                <a:pt x="4" y="18"/>
              </a:cubicBezTo>
              <a:cubicBezTo>
                <a:pt x="6" y="21"/>
                <a:pt x="9" y="24"/>
                <a:pt x="10" y="25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466725</xdr:colOff>
      <xdr:row>42</xdr:row>
      <xdr:rowOff>161925</xdr:rowOff>
    </xdr:from>
    <xdr:to>
      <xdr:col>16</xdr:col>
      <xdr:colOff>561975</xdr:colOff>
      <xdr:row>44</xdr:row>
      <xdr:rowOff>47625</xdr:rowOff>
    </xdr:to>
    <xdr:sp macro="" textlink="">
      <xdr:nvSpPr>
        <xdr:cNvPr id="395" name="Freeform 739">
          <a:extLst>
            <a:ext uri="{FF2B5EF4-FFF2-40B4-BE49-F238E27FC236}">
              <a16:creationId xmlns:a16="http://schemas.microsoft.com/office/drawing/2014/main" id="{A12A6CD8-D5FC-4420-A9F2-5D7D67BB3349}"/>
            </a:ext>
          </a:extLst>
        </xdr:cNvPr>
        <xdr:cNvSpPr>
          <a:spLocks/>
        </xdr:cNvSpPr>
      </xdr:nvSpPr>
      <xdr:spPr bwMode="auto">
        <a:xfrm>
          <a:off x="10784205" y="7202805"/>
          <a:ext cx="95250" cy="220980"/>
        </a:xfrm>
        <a:custGeom>
          <a:avLst/>
          <a:gdLst>
            <a:gd name="T0" fmla="*/ 2147483647 w 10"/>
            <a:gd name="T1" fmla="*/ 0 h 25"/>
            <a:gd name="T2" fmla="*/ 0 w 10"/>
            <a:gd name="T3" fmla="*/ 2147483647 h 25"/>
            <a:gd name="T4" fmla="*/ 2147483647 w 10"/>
            <a:gd name="T5" fmla="*/ 2147483647 h 25"/>
            <a:gd name="T6" fmla="*/ 2147483647 w 10"/>
            <a:gd name="T7" fmla="*/ 2147483647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0" h="25">
              <a:moveTo>
                <a:pt x="4" y="0"/>
              </a:moveTo>
              <a:cubicBezTo>
                <a:pt x="3" y="1"/>
                <a:pt x="0" y="5"/>
                <a:pt x="0" y="8"/>
              </a:cubicBezTo>
              <a:cubicBezTo>
                <a:pt x="0" y="11"/>
                <a:pt x="2" y="15"/>
                <a:pt x="4" y="18"/>
              </a:cubicBezTo>
              <a:cubicBezTo>
                <a:pt x="6" y="21"/>
                <a:pt x="9" y="24"/>
                <a:pt x="10" y="25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60</xdr:row>
      <xdr:rowOff>152400</xdr:rowOff>
    </xdr:from>
    <xdr:to>
      <xdr:col>17</xdr:col>
      <xdr:colOff>0</xdr:colOff>
      <xdr:row>60</xdr:row>
      <xdr:rowOff>152400</xdr:rowOff>
    </xdr:to>
    <xdr:sp macro="" textlink="">
      <xdr:nvSpPr>
        <xdr:cNvPr id="396" name="Line 773">
          <a:extLst>
            <a:ext uri="{FF2B5EF4-FFF2-40B4-BE49-F238E27FC236}">
              <a16:creationId xmlns:a16="http://schemas.microsoft.com/office/drawing/2014/main" id="{DA7B1DAD-FA10-4F5F-8EDE-6EBB395508D1}"/>
            </a:ext>
          </a:extLst>
        </xdr:cNvPr>
        <xdr:cNvSpPr>
          <a:spLocks noChangeShapeType="1"/>
        </xdr:cNvSpPr>
      </xdr:nvSpPr>
      <xdr:spPr bwMode="auto">
        <a:xfrm flipV="1">
          <a:off x="1099566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171450</xdr:colOff>
      <xdr:row>12</xdr:row>
      <xdr:rowOff>133350</xdr:rowOff>
    </xdr:from>
    <xdr:to>
      <xdr:col>10</xdr:col>
      <xdr:colOff>276225</xdr:colOff>
      <xdr:row>14</xdr:row>
      <xdr:rowOff>123825</xdr:rowOff>
    </xdr:to>
    <xdr:sp macro="" textlink="">
      <xdr:nvSpPr>
        <xdr:cNvPr id="397" name="Text Box 780">
          <a:extLst>
            <a:ext uri="{FF2B5EF4-FFF2-40B4-BE49-F238E27FC236}">
              <a16:creationId xmlns:a16="http://schemas.microsoft.com/office/drawing/2014/main" id="{7864A76D-635E-4C47-9E2C-EE0566FB0B60}"/>
            </a:ext>
          </a:extLst>
        </xdr:cNvPr>
        <xdr:cNvSpPr txBox="1">
          <a:spLocks noChangeArrowheads="1"/>
        </xdr:cNvSpPr>
      </xdr:nvSpPr>
      <xdr:spPr bwMode="auto">
        <a:xfrm>
          <a:off x="6419850" y="2145030"/>
          <a:ext cx="104775" cy="3257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marL="171450" indent="-171450">
            <a:buFont typeface="Arial" pitchFamily="34" charset="0"/>
            <a:buChar char="•"/>
          </a:pPr>
          <a:endParaRPr lang="ja-JP" altLang="en-US"/>
        </a:p>
      </xdr:txBody>
    </xdr:sp>
    <xdr:clientData/>
  </xdr:twoCellAnchor>
  <xdr:twoCellAnchor>
    <xdr:from>
      <xdr:col>10</xdr:col>
      <xdr:colOff>222251</xdr:colOff>
      <xdr:row>11</xdr:row>
      <xdr:rowOff>95251</xdr:rowOff>
    </xdr:from>
    <xdr:to>
      <xdr:col>10</xdr:col>
      <xdr:colOff>222251</xdr:colOff>
      <xdr:row>16</xdr:row>
      <xdr:rowOff>154215</xdr:rowOff>
    </xdr:to>
    <xdr:sp macro="" textlink="">
      <xdr:nvSpPr>
        <xdr:cNvPr id="398" name="Line 781">
          <a:extLst>
            <a:ext uri="{FF2B5EF4-FFF2-40B4-BE49-F238E27FC236}">
              <a16:creationId xmlns:a16="http://schemas.microsoft.com/office/drawing/2014/main" id="{4F38D148-8EEB-455A-9CA3-BCD9BE554EC0}"/>
            </a:ext>
          </a:extLst>
        </xdr:cNvPr>
        <xdr:cNvSpPr>
          <a:spLocks noChangeShapeType="1"/>
        </xdr:cNvSpPr>
      </xdr:nvSpPr>
      <xdr:spPr bwMode="auto">
        <a:xfrm flipV="1">
          <a:off x="6470651" y="1939291"/>
          <a:ext cx="0" cy="8971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581025</xdr:colOff>
      <xdr:row>42</xdr:row>
      <xdr:rowOff>19050</xdr:rowOff>
    </xdr:from>
    <xdr:to>
      <xdr:col>16</xdr:col>
      <xdr:colOff>133350</xdr:colOff>
      <xdr:row>43</xdr:row>
      <xdr:rowOff>0</xdr:rowOff>
    </xdr:to>
    <xdr:sp macro="" textlink="">
      <xdr:nvSpPr>
        <xdr:cNvPr id="399" name="Text Box 783">
          <a:extLst>
            <a:ext uri="{FF2B5EF4-FFF2-40B4-BE49-F238E27FC236}">
              <a16:creationId xmlns:a16="http://schemas.microsoft.com/office/drawing/2014/main" id="{770C2547-F33B-493E-93F5-F60A4D5043CE}"/>
            </a:ext>
          </a:extLst>
        </xdr:cNvPr>
        <xdr:cNvSpPr txBox="1">
          <a:spLocks noChangeArrowheads="1"/>
        </xdr:cNvSpPr>
      </xdr:nvSpPr>
      <xdr:spPr bwMode="auto">
        <a:xfrm>
          <a:off x="10220325" y="7059930"/>
          <a:ext cx="230505" cy="1485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123825</xdr:colOff>
      <xdr:row>43</xdr:row>
      <xdr:rowOff>19050</xdr:rowOff>
    </xdr:from>
    <xdr:to>
      <xdr:col>16</xdr:col>
      <xdr:colOff>209550</xdr:colOff>
      <xdr:row>44</xdr:row>
      <xdr:rowOff>66675</xdr:rowOff>
    </xdr:to>
    <xdr:sp macro="" textlink="">
      <xdr:nvSpPr>
        <xdr:cNvPr id="400" name="Freeform 784">
          <a:extLst>
            <a:ext uri="{FF2B5EF4-FFF2-40B4-BE49-F238E27FC236}">
              <a16:creationId xmlns:a16="http://schemas.microsoft.com/office/drawing/2014/main" id="{E6D0E85D-DE88-4F90-8945-CF95363AFE00}"/>
            </a:ext>
          </a:extLst>
        </xdr:cNvPr>
        <xdr:cNvSpPr>
          <a:spLocks/>
        </xdr:cNvSpPr>
      </xdr:nvSpPr>
      <xdr:spPr bwMode="auto">
        <a:xfrm>
          <a:off x="10441305" y="722757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64507</xdr:colOff>
      <xdr:row>23</xdr:row>
      <xdr:rowOff>126747</xdr:rowOff>
    </xdr:from>
    <xdr:to>
      <xdr:col>14</xdr:col>
      <xdr:colOff>238124</xdr:colOff>
      <xdr:row>24</xdr:row>
      <xdr:rowOff>161269</xdr:rowOff>
    </xdr:to>
    <xdr:sp macro="" textlink="">
      <xdr:nvSpPr>
        <xdr:cNvPr id="401" name="Freeform 785">
          <a:extLst>
            <a:ext uri="{FF2B5EF4-FFF2-40B4-BE49-F238E27FC236}">
              <a16:creationId xmlns:a16="http://schemas.microsoft.com/office/drawing/2014/main" id="{07E9194B-5F00-48D4-A161-6065267BE0B5}"/>
            </a:ext>
          </a:extLst>
        </xdr:cNvPr>
        <xdr:cNvSpPr>
          <a:spLocks/>
        </xdr:cNvSpPr>
      </xdr:nvSpPr>
      <xdr:spPr bwMode="auto">
        <a:xfrm flipH="1">
          <a:off x="9025627" y="3982467"/>
          <a:ext cx="173617" cy="202162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5" h="56">
              <a:moveTo>
                <a:pt x="0" y="56"/>
              </a:moveTo>
              <a:lnTo>
                <a:pt x="0" y="0"/>
              </a:lnTo>
              <a:lnTo>
                <a:pt x="5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238125</xdr:colOff>
      <xdr:row>22</xdr:row>
      <xdr:rowOff>104775</xdr:rowOff>
    </xdr:from>
    <xdr:to>
      <xdr:col>14</xdr:col>
      <xdr:colOff>238125</xdr:colOff>
      <xdr:row>24</xdr:row>
      <xdr:rowOff>66675</xdr:rowOff>
    </xdr:to>
    <xdr:sp macro="" textlink="">
      <xdr:nvSpPr>
        <xdr:cNvPr id="402" name="Line 786">
          <a:extLst>
            <a:ext uri="{FF2B5EF4-FFF2-40B4-BE49-F238E27FC236}">
              <a16:creationId xmlns:a16="http://schemas.microsoft.com/office/drawing/2014/main" id="{8142404D-D720-4D27-9ECC-BFF25A925EED}"/>
            </a:ext>
          </a:extLst>
        </xdr:cNvPr>
        <xdr:cNvSpPr>
          <a:spLocks noChangeShapeType="1"/>
        </xdr:cNvSpPr>
      </xdr:nvSpPr>
      <xdr:spPr bwMode="auto">
        <a:xfrm flipH="1" flipV="1">
          <a:off x="9199245" y="3792855"/>
          <a:ext cx="0" cy="29718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733425</xdr:colOff>
      <xdr:row>22</xdr:row>
      <xdr:rowOff>19050</xdr:rowOff>
    </xdr:from>
    <xdr:to>
      <xdr:col>14</xdr:col>
      <xdr:colOff>152400</xdr:colOff>
      <xdr:row>22</xdr:row>
      <xdr:rowOff>19050</xdr:rowOff>
    </xdr:to>
    <xdr:sp macro="" textlink="">
      <xdr:nvSpPr>
        <xdr:cNvPr id="403" name="Line 787">
          <a:extLst>
            <a:ext uri="{FF2B5EF4-FFF2-40B4-BE49-F238E27FC236}">
              <a16:creationId xmlns:a16="http://schemas.microsoft.com/office/drawing/2014/main" id="{911BAC20-1FFB-42E3-A26A-697D2A87A917}"/>
            </a:ext>
          </a:extLst>
        </xdr:cNvPr>
        <xdr:cNvSpPr>
          <a:spLocks noChangeShapeType="1"/>
        </xdr:cNvSpPr>
      </xdr:nvSpPr>
      <xdr:spPr bwMode="auto">
        <a:xfrm flipH="1">
          <a:off x="8963025" y="3707130"/>
          <a:ext cx="150495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171450</xdr:colOff>
      <xdr:row>24</xdr:row>
      <xdr:rowOff>17940</xdr:rowOff>
    </xdr:from>
    <xdr:to>
      <xdr:col>14</xdr:col>
      <xdr:colOff>304800</xdr:colOff>
      <xdr:row>24</xdr:row>
      <xdr:rowOff>132240</xdr:rowOff>
    </xdr:to>
    <xdr:sp macro="" textlink="">
      <xdr:nvSpPr>
        <xdr:cNvPr id="404" name="AutoShape 788">
          <a:extLst>
            <a:ext uri="{FF2B5EF4-FFF2-40B4-BE49-F238E27FC236}">
              <a16:creationId xmlns:a16="http://schemas.microsoft.com/office/drawing/2014/main" id="{60860F8A-C4F9-4A8C-A485-17DD9B03D61C}"/>
            </a:ext>
          </a:extLst>
        </xdr:cNvPr>
        <xdr:cNvSpPr>
          <a:spLocks noChangeArrowheads="1"/>
        </xdr:cNvSpPr>
      </xdr:nvSpPr>
      <xdr:spPr bwMode="auto">
        <a:xfrm>
          <a:off x="9132570" y="4041300"/>
          <a:ext cx="1333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</xdr:col>
      <xdr:colOff>17288</xdr:colOff>
      <xdr:row>22</xdr:row>
      <xdr:rowOff>84670</xdr:rowOff>
    </xdr:from>
    <xdr:ext cx="429132" cy="274760"/>
    <xdr:sp macro="" textlink="">
      <xdr:nvSpPr>
        <xdr:cNvPr id="405" name="Text Box 792">
          <a:extLst>
            <a:ext uri="{FF2B5EF4-FFF2-40B4-BE49-F238E27FC236}">
              <a16:creationId xmlns:a16="http://schemas.microsoft.com/office/drawing/2014/main" id="{669A9690-7FE8-4E5B-A174-AEEB4152EC51}"/>
            </a:ext>
          </a:extLst>
        </xdr:cNvPr>
        <xdr:cNvSpPr txBox="1">
          <a:spLocks noChangeArrowheads="1"/>
        </xdr:cNvSpPr>
      </xdr:nvSpPr>
      <xdr:spPr bwMode="auto">
        <a:xfrm>
          <a:off x="162068" y="3772750"/>
          <a:ext cx="429132" cy="274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土手道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から下る</a:t>
          </a:r>
        </a:p>
      </xdr:txBody>
    </xdr:sp>
    <xdr:clientData/>
  </xdr:oneCellAnchor>
  <xdr:twoCellAnchor>
    <xdr:from>
      <xdr:col>10</xdr:col>
      <xdr:colOff>134939</xdr:colOff>
      <xdr:row>12</xdr:row>
      <xdr:rowOff>57150</xdr:rowOff>
    </xdr:from>
    <xdr:to>
      <xdr:col>10</xdr:col>
      <xdr:colOff>306389</xdr:colOff>
      <xdr:row>14</xdr:row>
      <xdr:rowOff>161925</xdr:rowOff>
    </xdr:to>
    <xdr:grpSp>
      <xdr:nvGrpSpPr>
        <xdr:cNvPr id="406" name="Group 795">
          <a:extLst>
            <a:ext uri="{FF2B5EF4-FFF2-40B4-BE49-F238E27FC236}">
              <a16:creationId xmlns:a16="http://schemas.microsoft.com/office/drawing/2014/main" id="{8969ABE5-8DAA-46BD-9D2D-00B9935BD55C}"/>
            </a:ext>
          </a:extLst>
        </xdr:cNvPr>
        <xdr:cNvGrpSpPr>
          <a:grpSpLocks/>
        </xdr:cNvGrpSpPr>
      </xdr:nvGrpSpPr>
      <xdr:grpSpPr bwMode="auto">
        <a:xfrm>
          <a:off x="6405110" y="2081893"/>
          <a:ext cx="171450" cy="442232"/>
          <a:chOff x="851" y="295"/>
          <a:chExt cx="18" cy="47"/>
        </a:xfrm>
      </xdr:grpSpPr>
      <xdr:sp macro="" textlink="">
        <xdr:nvSpPr>
          <xdr:cNvPr id="407" name="Freeform 796">
            <a:extLst>
              <a:ext uri="{FF2B5EF4-FFF2-40B4-BE49-F238E27FC236}">
                <a16:creationId xmlns:a16="http://schemas.microsoft.com/office/drawing/2014/main" id="{BB45E732-A461-05BE-A9F6-7E628007F489}"/>
              </a:ext>
            </a:extLst>
          </xdr:cNvPr>
          <xdr:cNvSpPr>
            <a:spLocks/>
          </xdr:cNvSpPr>
        </xdr:nvSpPr>
        <xdr:spPr bwMode="auto">
          <a:xfrm>
            <a:off x="851" y="296"/>
            <a:ext cx="4" cy="46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08" name="Freeform 797">
            <a:extLst>
              <a:ext uri="{FF2B5EF4-FFF2-40B4-BE49-F238E27FC236}">
                <a16:creationId xmlns:a16="http://schemas.microsoft.com/office/drawing/2014/main" id="{6F1B6D86-3BBD-9F0A-52F3-E6BAC0E41EBC}"/>
              </a:ext>
            </a:extLst>
          </xdr:cNvPr>
          <xdr:cNvSpPr>
            <a:spLocks/>
          </xdr:cNvSpPr>
        </xdr:nvSpPr>
        <xdr:spPr bwMode="auto">
          <a:xfrm flipH="1" flipV="1">
            <a:off x="866" y="295"/>
            <a:ext cx="3" cy="47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2</xdr:col>
      <xdr:colOff>222490</xdr:colOff>
      <xdr:row>29</xdr:row>
      <xdr:rowOff>153375</xdr:rowOff>
    </xdr:from>
    <xdr:ext cx="460375" cy="143642"/>
    <xdr:sp macro="" textlink="">
      <xdr:nvSpPr>
        <xdr:cNvPr id="409" name="Text Box 835">
          <a:extLst>
            <a:ext uri="{FF2B5EF4-FFF2-40B4-BE49-F238E27FC236}">
              <a16:creationId xmlns:a16="http://schemas.microsoft.com/office/drawing/2014/main" id="{59B7875C-53BD-4EBC-9BD0-D931327ECE15}"/>
            </a:ext>
          </a:extLst>
        </xdr:cNvPr>
        <xdr:cNvSpPr txBox="1">
          <a:spLocks noChangeArrowheads="1"/>
        </xdr:cNvSpPr>
      </xdr:nvSpPr>
      <xdr:spPr bwMode="auto">
        <a:xfrm>
          <a:off x="1045450" y="5014935"/>
          <a:ext cx="460375" cy="14364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歩道橋ｱﾘ</a:t>
          </a:r>
        </a:p>
      </xdr:txBody>
    </xdr:sp>
    <xdr:clientData/>
  </xdr:oneCellAnchor>
  <xdr:twoCellAnchor>
    <xdr:from>
      <xdr:col>8</xdr:col>
      <xdr:colOff>72786</xdr:colOff>
      <xdr:row>5</xdr:row>
      <xdr:rowOff>30369</xdr:rowOff>
    </xdr:from>
    <xdr:to>
      <xdr:col>8</xdr:col>
      <xdr:colOff>649808</xdr:colOff>
      <xdr:row>8</xdr:row>
      <xdr:rowOff>70678</xdr:rowOff>
    </xdr:to>
    <xdr:sp macro="" textlink="">
      <xdr:nvSpPr>
        <xdr:cNvPr id="410" name="Freeform 844">
          <a:extLst>
            <a:ext uri="{FF2B5EF4-FFF2-40B4-BE49-F238E27FC236}">
              <a16:creationId xmlns:a16="http://schemas.microsoft.com/office/drawing/2014/main" id="{92CF6F50-0D0A-4306-8B7B-3F26F86CE489}"/>
            </a:ext>
          </a:extLst>
        </xdr:cNvPr>
        <xdr:cNvSpPr>
          <a:spLocks/>
        </xdr:cNvSpPr>
      </xdr:nvSpPr>
      <xdr:spPr bwMode="auto">
        <a:xfrm>
          <a:off x="4964826" y="868569"/>
          <a:ext cx="577022" cy="543229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4" h="73">
              <a:moveTo>
                <a:pt x="0" y="73"/>
              </a:moveTo>
              <a:lnTo>
                <a:pt x="0" y="0"/>
              </a:lnTo>
              <a:lnTo>
                <a:pt x="7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350212</xdr:colOff>
      <xdr:row>2</xdr:row>
      <xdr:rowOff>156048</xdr:rowOff>
    </xdr:from>
    <xdr:to>
      <xdr:col>8</xdr:col>
      <xdr:colOff>72958</xdr:colOff>
      <xdr:row>5</xdr:row>
      <xdr:rowOff>19051</xdr:rowOff>
    </xdr:to>
    <xdr:sp macro="" textlink="">
      <xdr:nvSpPr>
        <xdr:cNvPr id="411" name="Freeform 845">
          <a:extLst>
            <a:ext uri="{FF2B5EF4-FFF2-40B4-BE49-F238E27FC236}">
              <a16:creationId xmlns:a16="http://schemas.microsoft.com/office/drawing/2014/main" id="{F950BFE2-0D1E-4479-A9C0-967A053CF61A}"/>
            </a:ext>
          </a:extLst>
        </xdr:cNvPr>
        <xdr:cNvSpPr>
          <a:spLocks/>
        </xdr:cNvSpPr>
      </xdr:nvSpPr>
      <xdr:spPr bwMode="auto">
        <a:xfrm>
          <a:off x="4567558" y="492463"/>
          <a:ext cx="401655" cy="367625"/>
        </a:xfrm>
        <a:custGeom>
          <a:avLst/>
          <a:gdLst>
            <a:gd name="T0" fmla="*/ 2147483647 w 41"/>
            <a:gd name="T1" fmla="*/ 0 h 28"/>
            <a:gd name="T2" fmla="*/ 2147483647 w 41"/>
            <a:gd name="T3" fmla="*/ 2147483647 h 28"/>
            <a:gd name="T4" fmla="*/ 2147483647 w 41"/>
            <a:gd name="T5" fmla="*/ 2147483647 h 28"/>
            <a:gd name="T6" fmla="*/ 0 w 41"/>
            <a:gd name="T7" fmla="*/ 2147483647 h 2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41" h="28">
              <a:moveTo>
                <a:pt x="41" y="0"/>
              </a:moveTo>
              <a:lnTo>
                <a:pt x="41" y="28"/>
              </a:lnTo>
              <a:lnTo>
                <a:pt x="3" y="28"/>
              </a:lnTo>
              <a:lnTo>
                <a:pt x="0" y="2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200025</xdr:colOff>
      <xdr:row>50</xdr:row>
      <xdr:rowOff>133350</xdr:rowOff>
    </xdr:from>
    <xdr:to>
      <xdr:col>14</xdr:col>
      <xdr:colOff>285750</xdr:colOff>
      <xdr:row>52</xdr:row>
      <xdr:rowOff>9525</xdr:rowOff>
    </xdr:to>
    <xdr:sp macro="" textlink="">
      <xdr:nvSpPr>
        <xdr:cNvPr id="412" name="Freeform 853">
          <a:extLst>
            <a:ext uri="{FF2B5EF4-FFF2-40B4-BE49-F238E27FC236}">
              <a16:creationId xmlns:a16="http://schemas.microsoft.com/office/drawing/2014/main" id="{17A30D4F-3E77-4B29-B9CA-3ECB1DE5049F}"/>
            </a:ext>
          </a:extLst>
        </xdr:cNvPr>
        <xdr:cNvSpPr>
          <a:spLocks/>
        </xdr:cNvSpPr>
      </xdr:nvSpPr>
      <xdr:spPr bwMode="auto">
        <a:xfrm>
          <a:off x="9161145" y="85153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200025</xdr:colOff>
      <xdr:row>50</xdr:row>
      <xdr:rowOff>133350</xdr:rowOff>
    </xdr:from>
    <xdr:to>
      <xdr:col>14</xdr:col>
      <xdr:colOff>285750</xdr:colOff>
      <xdr:row>52</xdr:row>
      <xdr:rowOff>9525</xdr:rowOff>
    </xdr:to>
    <xdr:sp macro="" textlink="">
      <xdr:nvSpPr>
        <xdr:cNvPr id="413" name="Freeform 854">
          <a:extLst>
            <a:ext uri="{FF2B5EF4-FFF2-40B4-BE49-F238E27FC236}">
              <a16:creationId xmlns:a16="http://schemas.microsoft.com/office/drawing/2014/main" id="{45CE8F5D-0975-4E43-949D-45D816EF39A2}"/>
            </a:ext>
          </a:extLst>
        </xdr:cNvPr>
        <xdr:cNvSpPr>
          <a:spLocks/>
        </xdr:cNvSpPr>
      </xdr:nvSpPr>
      <xdr:spPr bwMode="auto">
        <a:xfrm>
          <a:off x="9161145" y="85153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200025</xdr:colOff>
      <xdr:row>50</xdr:row>
      <xdr:rowOff>133350</xdr:rowOff>
    </xdr:from>
    <xdr:to>
      <xdr:col>14</xdr:col>
      <xdr:colOff>285750</xdr:colOff>
      <xdr:row>52</xdr:row>
      <xdr:rowOff>9525</xdr:rowOff>
    </xdr:to>
    <xdr:sp macro="" textlink="">
      <xdr:nvSpPr>
        <xdr:cNvPr id="414" name="Freeform 856">
          <a:extLst>
            <a:ext uri="{FF2B5EF4-FFF2-40B4-BE49-F238E27FC236}">
              <a16:creationId xmlns:a16="http://schemas.microsoft.com/office/drawing/2014/main" id="{F66C47F4-EFF1-498D-BB73-49B65E759B21}"/>
            </a:ext>
          </a:extLst>
        </xdr:cNvPr>
        <xdr:cNvSpPr>
          <a:spLocks/>
        </xdr:cNvSpPr>
      </xdr:nvSpPr>
      <xdr:spPr bwMode="auto">
        <a:xfrm>
          <a:off x="9161145" y="85153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685800</xdr:colOff>
      <xdr:row>50</xdr:row>
      <xdr:rowOff>153866</xdr:rowOff>
    </xdr:from>
    <xdr:to>
      <xdr:col>14</xdr:col>
      <xdr:colOff>276225</xdr:colOff>
      <xdr:row>56</xdr:row>
      <xdr:rowOff>140472</xdr:rowOff>
    </xdr:to>
    <xdr:sp macro="" textlink="">
      <xdr:nvSpPr>
        <xdr:cNvPr id="415" name="Freeform 859">
          <a:extLst>
            <a:ext uri="{FF2B5EF4-FFF2-40B4-BE49-F238E27FC236}">
              <a16:creationId xmlns:a16="http://schemas.microsoft.com/office/drawing/2014/main" id="{CA632FF6-399A-45A9-A702-4B5424CF23C8}"/>
            </a:ext>
          </a:extLst>
        </xdr:cNvPr>
        <xdr:cNvSpPr>
          <a:spLocks/>
        </xdr:cNvSpPr>
      </xdr:nvSpPr>
      <xdr:spPr bwMode="auto">
        <a:xfrm>
          <a:off x="8961120" y="8535866"/>
          <a:ext cx="276225" cy="992446"/>
        </a:xfrm>
        <a:custGeom>
          <a:avLst/>
          <a:gdLst>
            <a:gd name="T0" fmla="*/ 2147483647 w 38"/>
            <a:gd name="T1" fmla="*/ 2147483647 h 93"/>
            <a:gd name="T2" fmla="*/ 2147483647 w 38"/>
            <a:gd name="T3" fmla="*/ 2147483647 h 93"/>
            <a:gd name="T4" fmla="*/ 0 w 38"/>
            <a:gd name="T5" fmla="*/ 2147483647 h 93"/>
            <a:gd name="T6" fmla="*/ 2147483647 w 38"/>
            <a:gd name="T7" fmla="*/ 2147483647 h 93"/>
            <a:gd name="T8" fmla="*/ 2147483647 w 38"/>
            <a:gd name="T9" fmla="*/ 2147483647 h 93"/>
            <a:gd name="T10" fmla="*/ 2147483647 w 38"/>
            <a:gd name="T11" fmla="*/ 2147483647 h 93"/>
            <a:gd name="T12" fmla="*/ 2147483647 w 38"/>
            <a:gd name="T13" fmla="*/ 2147483647 h 93"/>
            <a:gd name="T14" fmla="*/ 2147483647 w 38"/>
            <a:gd name="T15" fmla="*/ 0 h 93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2821 w 10000"/>
            <a:gd name="connsiteY0" fmla="*/ 11565 h 11565"/>
            <a:gd name="connsiteX1" fmla="*/ 2368 w 10000"/>
            <a:gd name="connsiteY1" fmla="*/ 8602 h 11565"/>
            <a:gd name="connsiteX2" fmla="*/ 0 w 10000"/>
            <a:gd name="connsiteY2" fmla="*/ 7634 h 11565"/>
            <a:gd name="connsiteX3" fmla="*/ 10000 w 10000"/>
            <a:gd name="connsiteY3" fmla="*/ 7849 h 11565"/>
            <a:gd name="connsiteX4" fmla="*/ 3947 w 10000"/>
            <a:gd name="connsiteY4" fmla="*/ 6667 h 11565"/>
            <a:gd name="connsiteX5" fmla="*/ 2895 w 10000"/>
            <a:gd name="connsiteY5" fmla="*/ 6129 h 11565"/>
            <a:gd name="connsiteX6" fmla="*/ 2368 w 10000"/>
            <a:gd name="connsiteY6" fmla="*/ 5591 h 11565"/>
            <a:gd name="connsiteX7" fmla="*/ 4474 w 10000"/>
            <a:gd name="connsiteY7" fmla="*/ 0 h 115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000" h="11565">
              <a:moveTo>
                <a:pt x="2821" y="11565"/>
              </a:moveTo>
              <a:lnTo>
                <a:pt x="2368" y="8602"/>
              </a:lnTo>
              <a:lnTo>
                <a:pt x="0" y="7634"/>
              </a:lnTo>
              <a:lnTo>
                <a:pt x="10000" y="7849"/>
              </a:lnTo>
              <a:lnTo>
                <a:pt x="3947" y="6667"/>
              </a:lnTo>
              <a:lnTo>
                <a:pt x="2895" y="6129"/>
              </a:lnTo>
              <a:lnTo>
                <a:pt x="2368" y="5591"/>
              </a:lnTo>
              <a:lnTo>
                <a:pt x="4474" y="0"/>
              </a:ln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372539</xdr:colOff>
      <xdr:row>52</xdr:row>
      <xdr:rowOff>38100</xdr:rowOff>
    </xdr:from>
    <xdr:ext cx="683602" cy="159531"/>
    <xdr:sp macro="" textlink="">
      <xdr:nvSpPr>
        <xdr:cNvPr id="416" name="Text Box 860">
          <a:extLst>
            <a:ext uri="{FF2B5EF4-FFF2-40B4-BE49-F238E27FC236}">
              <a16:creationId xmlns:a16="http://schemas.microsoft.com/office/drawing/2014/main" id="{5D6FB998-B420-4992-A7DE-69C2DE64CA6C}"/>
            </a:ext>
          </a:extLst>
        </xdr:cNvPr>
        <xdr:cNvSpPr txBox="1">
          <a:spLocks noChangeArrowheads="1"/>
        </xdr:cNvSpPr>
      </xdr:nvSpPr>
      <xdr:spPr bwMode="auto">
        <a:xfrm>
          <a:off x="8655479" y="8755380"/>
          <a:ext cx="683602" cy="15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雄の山峠</a:t>
          </a:r>
        </a:p>
      </xdr:txBody>
    </xdr:sp>
    <xdr:clientData/>
  </xdr:oneCellAnchor>
  <xdr:oneCellAnchor>
    <xdr:from>
      <xdr:col>14</xdr:col>
      <xdr:colOff>104775</xdr:colOff>
      <xdr:row>53</xdr:row>
      <xdr:rowOff>123825</xdr:rowOff>
    </xdr:from>
    <xdr:ext cx="419100" cy="159531"/>
    <xdr:sp macro="" textlink="">
      <xdr:nvSpPr>
        <xdr:cNvPr id="417" name="Text Box 861">
          <a:extLst>
            <a:ext uri="{FF2B5EF4-FFF2-40B4-BE49-F238E27FC236}">
              <a16:creationId xmlns:a16="http://schemas.microsoft.com/office/drawing/2014/main" id="{B0A564DB-B565-4B7F-A7D5-08B27BAFF17D}"/>
            </a:ext>
          </a:extLst>
        </xdr:cNvPr>
        <xdr:cNvSpPr txBox="1">
          <a:spLocks noChangeArrowheads="1"/>
        </xdr:cNvSpPr>
      </xdr:nvSpPr>
      <xdr:spPr bwMode="auto">
        <a:xfrm>
          <a:off x="9065895" y="9008745"/>
          <a:ext cx="419100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激上り</a:t>
          </a:r>
        </a:p>
      </xdr:txBody>
    </xdr:sp>
    <xdr:clientData/>
  </xdr:oneCellAnchor>
  <xdr:twoCellAnchor>
    <xdr:from>
      <xdr:col>18</xdr:col>
      <xdr:colOff>68538</xdr:colOff>
      <xdr:row>29</xdr:row>
      <xdr:rowOff>40319</xdr:rowOff>
    </xdr:from>
    <xdr:to>
      <xdr:col>19</xdr:col>
      <xdr:colOff>846</xdr:colOff>
      <xdr:row>30</xdr:row>
      <xdr:rowOff>48383</xdr:rowOff>
    </xdr:to>
    <xdr:sp macro="" textlink="">
      <xdr:nvSpPr>
        <xdr:cNvPr id="418" name="Freeform 871">
          <a:extLst>
            <a:ext uri="{FF2B5EF4-FFF2-40B4-BE49-F238E27FC236}">
              <a16:creationId xmlns:a16="http://schemas.microsoft.com/office/drawing/2014/main" id="{F5CD56E0-176A-4E21-87DF-8D630B30DAD5}"/>
            </a:ext>
          </a:extLst>
        </xdr:cNvPr>
        <xdr:cNvSpPr>
          <a:spLocks/>
        </xdr:cNvSpPr>
      </xdr:nvSpPr>
      <xdr:spPr bwMode="auto">
        <a:xfrm>
          <a:off x="11742378" y="4901879"/>
          <a:ext cx="610488" cy="175704"/>
        </a:xfrm>
        <a:custGeom>
          <a:avLst/>
          <a:gdLst>
            <a:gd name="T0" fmla="*/ 0 w 38"/>
            <a:gd name="T1" fmla="*/ 0 h 26"/>
            <a:gd name="T2" fmla="*/ 0 w 38"/>
            <a:gd name="T3" fmla="*/ 2147483647 h 26"/>
            <a:gd name="T4" fmla="*/ 2147483647 w 38"/>
            <a:gd name="T5" fmla="*/ 2147483647 h 2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26">
              <a:moveTo>
                <a:pt x="0" y="0"/>
              </a:moveTo>
              <a:lnTo>
                <a:pt x="0" y="26"/>
              </a:lnTo>
              <a:lnTo>
                <a:pt x="38" y="2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65358</xdr:colOff>
      <xdr:row>27</xdr:row>
      <xdr:rowOff>66675</xdr:rowOff>
    </xdr:from>
    <xdr:to>
      <xdr:col>18</xdr:col>
      <xdr:colOff>65358</xdr:colOff>
      <xdr:row>32</xdr:row>
      <xdr:rowOff>85725</xdr:rowOff>
    </xdr:to>
    <xdr:sp macro="" textlink="">
      <xdr:nvSpPr>
        <xdr:cNvPr id="419" name="Line 872">
          <a:extLst>
            <a:ext uri="{FF2B5EF4-FFF2-40B4-BE49-F238E27FC236}">
              <a16:creationId xmlns:a16="http://schemas.microsoft.com/office/drawing/2014/main" id="{68A5CD92-E9C9-4A6C-A2DE-3306616FB05D}"/>
            </a:ext>
          </a:extLst>
        </xdr:cNvPr>
        <xdr:cNvSpPr>
          <a:spLocks noChangeShapeType="1"/>
        </xdr:cNvSpPr>
      </xdr:nvSpPr>
      <xdr:spPr bwMode="auto">
        <a:xfrm flipV="1">
          <a:off x="11739198" y="4592955"/>
          <a:ext cx="0" cy="85725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274005</xdr:colOff>
      <xdr:row>29</xdr:row>
      <xdr:rowOff>124583</xdr:rowOff>
    </xdr:from>
    <xdr:to>
      <xdr:col>18</xdr:col>
      <xdr:colOff>637013</xdr:colOff>
      <xdr:row>30</xdr:row>
      <xdr:rowOff>153158</xdr:rowOff>
    </xdr:to>
    <xdr:grpSp>
      <xdr:nvGrpSpPr>
        <xdr:cNvPr id="420" name="Group 874">
          <a:extLst>
            <a:ext uri="{FF2B5EF4-FFF2-40B4-BE49-F238E27FC236}">
              <a16:creationId xmlns:a16="http://schemas.microsoft.com/office/drawing/2014/main" id="{4D337BF4-FF1A-463A-9BBC-0CCF98FA60AD}"/>
            </a:ext>
          </a:extLst>
        </xdr:cNvPr>
        <xdr:cNvGrpSpPr>
          <a:grpSpLocks/>
        </xdr:cNvGrpSpPr>
      </xdr:nvGrpSpPr>
      <xdr:grpSpPr bwMode="auto">
        <a:xfrm>
          <a:off x="11987034" y="5017712"/>
          <a:ext cx="363008" cy="197303"/>
          <a:chOff x="1389" y="516"/>
          <a:chExt cx="43" cy="21"/>
        </a:xfrm>
      </xdr:grpSpPr>
      <xdr:sp macro="" textlink="">
        <xdr:nvSpPr>
          <xdr:cNvPr id="421" name="Freeform 875">
            <a:extLst>
              <a:ext uri="{FF2B5EF4-FFF2-40B4-BE49-F238E27FC236}">
                <a16:creationId xmlns:a16="http://schemas.microsoft.com/office/drawing/2014/main" id="{BC266091-D16F-1F28-EB9F-4E5D46E4EC12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22" name="Freeform 876">
            <a:extLst>
              <a:ext uri="{FF2B5EF4-FFF2-40B4-BE49-F238E27FC236}">
                <a16:creationId xmlns:a16="http://schemas.microsoft.com/office/drawing/2014/main" id="{153D850E-67E3-B86F-F40A-1AC21297D1E9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18</xdr:col>
      <xdr:colOff>44703</xdr:colOff>
      <xdr:row>30</xdr:row>
      <xdr:rowOff>109851</xdr:rowOff>
    </xdr:from>
    <xdr:ext cx="632631" cy="177997"/>
    <xdr:sp macro="" textlink="">
      <xdr:nvSpPr>
        <xdr:cNvPr id="423" name="Text Box 878">
          <a:extLst>
            <a:ext uri="{FF2B5EF4-FFF2-40B4-BE49-F238E27FC236}">
              <a16:creationId xmlns:a16="http://schemas.microsoft.com/office/drawing/2014/main" id="{AB57658B-83A2-40D3-8681-EC039C709939}"/>
            </a:ext>
          </a:extLst>
        </xdr:cNvPr>
        <xdr:cNvSpPr txBox="1">
          <a:spLocks noChangeArrowheads="1"/>
        </xdr:cNvSpPr>
      </xdr:nvSpPr>
      <xdr:spPr bwMode="auto">
        <a:xfrm>
          <a:off x="11718543" y="5139051"/>
          <a:ext cx="632631" cy="17799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麻生津大橋</a:t>
          </a:r>
        </a:p>
      </xdr:txBody>
    </xdr:sp>
    <xdr:clientData/>
  </xdr:oneCellAnchor>
  <xdr:twoCellAnchor>
    <xdr:from>
      <xdr:col>13</xdr:col>
      <xdr:colOff>38100</xdr:colOff>
      <xdr:row>36</xdr:row>
      <xdr:rowOff>95250</xdr:rowOff>
    </xdr:from>
    <xdr:to>
      <xdr:col>13</xdr:col>
      <xdr:colOff>390525</xdr:colOff>
      <xdr:row>38</xdr:row>
      <xdr:rowOff>57150</xdr:rowOff>
    </xdr:to>
    <xdr:sp macro="" textlink="">
      <xdr:nvSpPr>
        <xdr:cNvPr id="424" name="Line 890">
          <a:extLst>
            <a:ext uri="{FF2B5EF4-FFF2-40B4-BE49-F238E27FC236}">
              <a16:creationId xmlns:a16="http://schemas.microsoft.com/office/drawing/2014/main" id="{AB120471-E4E2-472B-8917-132FD4587A51}"/>
            </a:ext>
          </a:extLst>
        </xdr:cNvPr>
        <xdr:cNvSpPr>
          <a:spLocks noChangeShapeType="1"/>
        </xdr:cNvSpPr>
      </xdr:nvSpPr>
      <xdr:spPr bwMode="auto">
        <a:xfrm>
          <a:off x="8321040" y="6130290"/>
          <a:ext cx="352425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352425</xdr:colOff>
      <xdr:row>38</xdr:row>
      <xdr:rowOff>9525</xdr:rowOff>
    </xdr:from>
    <xdr:to>
      <xdr:col>13</xdr:col>
      <xdr:colOff>476250</xdr:colOff>
      <xdr:row>38</xdr:row>
      <xdr:rowOff>142875</xdr:rowOff>
    </xdr:to>
    <xdr:sp macro="" textlink="">
      <xdr:nvSpPr>
        <xdr:cNvPr id="425" name="Oval 892">
          <a:extLst>
            <a:ext uri="{FF2B5EF4-FFF2-40B4-BE49-F238E27FC236}">
              <a16:creationId xmlns:a16="http://schemas.microsoft.com/office/drawing/2014/main" id="{0E9F0D23-C257-467C-B8A7-97AE67E2E89D}"/>
            </a:ext>
          </a:extLst>
        </xdr:cNvPr>
        <xdr:cNvSpPr>
          <a:spLocks noChangeArrowheads="1"/>
        </xdr:cNvSpPr>
      </xdr:nvSpPr>
      <xdr:spPr bwMode="auto">
        <a:xfrm>
          <a:off x="8635365" y="6379845"/>
          <a:ext cx="123825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733425</xdr:colOff>
      <xdr:row>34</xdr:row>
      <xdr:rowOff>114300</xdr:rowOff>
    </xdr:from>
    <xdr:to>
      <xdr:col>14</xdr:col>
      <xdr:colOff>142875</xdr:colOff>
      <xdr:row>35</xdr:row>
      <xdr:rowOff>133350</xdr:rowOff>
    </xdr:to>
    <xdr:sp macro="" textlink="">
      <xdr:nvSpPr>
        <xdr:cNvPr id="426" name="Line 896">
          <a:extLst>
            <a:ext uri="{FF2B5EF4-FFF2-40B4-BE49-F238E27FC236}">
              <a16:creationId xmlns:a16="http://schemas.microsoft.com/office/drawing/2014/main" id="{2B38D00A-D566-42B9-B6EB-68FFA55BD289}"/>
            </a:ext>
          </a:extLst>
        </xdr:cNvPr>
        <xdr:cNvSpPr>
          <a:spLocks noChangeShapeType="1"/>
        </xdr:cNvSpPr>
      </xdr:nvSpPr>
      <xdr:spPr bwMode="auto">
        <a:xfrm>
          <a:off x="8963025" y="5814060"/>
          <a:ext cx="140970" cy="1866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619125</xdr:colOff>
      <xdr:row>34</xdr:row>
      <xdr:rowOff>95250</xdr:rowOff>
    </xdr:from>
    <xdr:to>
      <xdr:col>13</xdr:col>
      <xdr:colOff>675005</xdr:colOff>
      <xdr:row>36</xdr:row>
      <xdr:rowOff>57150</xdr:rowOff>
    </xdr:to>
    <xdr:grpSp>
      <xdr:nvGrpSpPr>
        <xdr:cNvPr id="427" name="Group 897">
          <a:extLst>
            <a:ext uri="{FF2B5EF4-FFF2-40B4-BE49-F238E27FC236}">
              <a16:creationId xmlns:a16="http://schemas.microsoft.com/office/drawing/2014/main" id="{DC953613-73E1-4B64-BE1E-6AD74C1F77E7}"/>
            </a:ext>
          </a:extLst>
        </xdr:cNvPr>
        <xdr:cNvGrpSpPr>
          <a:grpSpLocks/>
        </xdr:cNvGrpSpPr>
      </xdr:nvGrpSpPr>
      <xdr:grpSpPr bwMode="auto">
        <a:xfrm rot="3000000">
          <a:off x="8808629" y="5953760"/>
          <a:ext cx="299358" cy="55880"/>
          <a:chOff x="667" y="101"/>
          <a:chExt cx="53" cy="8"/>
        </a:xfrm>
      </xdr:grpSpPr>
      <xdr:sp macro="" textlink="">
        <xdr:nvSpPr>
          <xdr:cNvPr id="428" name="Freeform 898">
            <a:extLst>
              <a:ext uri="{FF2B5EF4-FFF2-40B4-BE49-F238E27FC236}">
                <a16:creationId xmlns:a16="http://schemas.microsoft.com/office/drawing/2014/main" id="{2D6EBFB3-2E84-E60A-3D7B-12D703D0EC39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29" name="Freeform 899">
            <a:extLst>
              <a:ext uri="{FF2B5EF4-FFF2-40B4-BE49-F238E27FC236}">
                <a16:creationId xmlns:a16="http://schemas.microsoft.com/office/drawing/2014/main" id="{8191F457-345F-D2EB-748B-0EBE58DD76CB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13</xdr:col>
      <xdr:colOff>533400</xdr:colOff>
      <xdr:row>34</xdr:row>
      <xdr:rowOff>152400</xdr:rowOff>
    </xdr:from>
    <xdr:to>
      <xdr:col>13</xdr:col>
      <xdr:colOff>609600</xdr:colOff>
      <xdr:row>36</xdr:row>
      <xdr:rowOff>114300</xdr:rowOff>
    </xdr:to>
    <xdr:grpSp>
      <xdr:nvGrpSpPr>
        <xdr:cNvPr id="430" name="Group 900">
          <a:extLst>
            <a:ext uri="{FF2B5EF4-FFF2-40B4-BE49-F238E27FC236}">
              <a16:creationId xmlns:a16="http://schemas.microsoft.com/office/drawing/2014/main" id="{56F38619-8DD5-402E-8C82-FFEF48778B8A}"/>
            </a:ext>
          </a:extLst>
        </xdr:cNvPr>
        <xdr:cNvGrpSpPr>
          <a:grpSpLocks/>
        </xdr:cNvGrpSpPr>
      </xdr:nvGrpSpPr>
      <xdr:grpSpPr bwMode="auto">
        <a:xfrm rot="3000000">
          <a:off x="8733064" y="6000750"/>
          <a:ext cx="299358" cy="76200"/>
          <a:chOff x="667" y="101"/>
          <a:chExt cx="53" cy="8"/>
        </a:xfrm>
      </xdr:grpSpPr>
      <xdr:sp macro="" textlink="">
        <xdr:nvSpPr>
          <xdr:cNvPr id="431" name="Freeform 901">
            <a:extLst>
              <a:ext uri="{FF2B5EF4-FFF2-40B4-BE49-F238E27FC236}">
                <a16:creationId xmlns:a16="http://schemas.microsoft.com/office/drawing/2014/main" id="{D6CE7D73-90ED-CE46-2C37-934CBBE4667A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32" name="Freeform 902">
            <a:extLst>
              <a:ext uri="{FF2B5EF4-FFF2-40B4-BE49-F238E27FC236}">
                <a16:creationId xmlns:a16="http://schemas.microsoft.com/office/drawing/2014/main" id="{6DB3EC2B-A703-FFA6-5F05-5F36C7DD3872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14</xdr:col>
      <xdr:colOff>209550</xdr:colOff>
      <xdr:row>36</xdr:row>
      <xdr:rowOff>95250</xdr:rowOff>
    </xdr:from>
    <xdr:to>
      <xdr:col>14</xdr:col>
      <xdr:colOff>285750</xdr:colOff>
      <xdr:row>38</xdr:row>
      <xdr:rowOff>57150</xdr:rowOff>
    </xdr:to>
    <xdr:grpSp>
      <xdr:nvGrpSpPr>
        <xdr:cNvPr id="433" name="Group 903">
          <a:extLst>
            <a:ext uri="{FF2B5EF4-FFF2-40B4-BE49-F238E27FC236}">
              <a16:creationId xmlns:a16="http://schemas.microsoft.com/office/drawing/2014/main" id="{2885E28A-B1F3-44D8-A7EF-7C980AA26827}"/>
            </a:ext>
          </a:extLst>
        </xdr:cNvPr>
        <xdr:cNvGrpSpPr>
          <a:grpSpLocks/>
        </xdr:cNvGrpSpPr>
      </xdr:nvGrpSpPr>
      <xdr:grpSpPr bwMode="auto">
        <a:xfrm rot="3000000">
          <a:off x="9089571" y="6281058"/>
          <a:ext cx="299357" cy="76200"/>
          <a:chOff x="667" y="101"/>
          <a:chExt cx="53" cy="8"/>
        </a:xfrm>
      </xdr:grpSpPr>
      <xdr:sp macro="" textlink="">
        <xdr:nvSpPr>
          <xdr:cNvPr id="434" name="Freeform 904">
            <a:extLst>
              <a:ext uri="{FF2B5EF4-FFF2-40B4-BE49-F238E27FC236}">
                <a16:creationId xmlns:a16="http://schemas.microsoft.com/office/drawing/2014/main" id="{0DC6731C-3B21-7DD8-93F8-14B762943E5B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35" name="Freeform 905">
            <a:extLst>
              <a:ext uri="{FF2B5EF4-FFF2-40B4-BE49-F238E27FC236}">
                <a16:creationId xmlns:a16="http://schemas.microsoft.com/office/drawing/2014/main" id="{3D06C581-7865-EF40-3C4B-CFD88AC1AAE3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14</xdr:col>
      <xdr:colOff>123825</xdr:colOff>
      <xdr:row>36</xdr:row>
      <xdr:rowOff>152400</xdr:rowOff>
    </xdr:from>
    <xdr:to>
      <xdr:col>14</xdr:col>
      <xdr:colOff>200025</xdr:colOff>
      <xdr:row>38</xdr:row>
      <xdr:rowOff>114300</xdr:rowOff>
    </xdr:to>
    <xdr:grpSp>
      <xdr:nvGrpSpPr>
        <xdr:cNvPr id="436" name="Group 906">
          <a:extLst>
            <a:ext uri="{FF2B5EF4-FFF2-40B4-BE49-F238E27FC236}">
              <a16:creationId xmlns:a16="http://schemas.microsoft.com/office/drawing/2014/main" id="{42E50338-2827-43E2-BF50-68E00FB9FEC8}"/>
            </a:ext>
          </a:extLst>
        </xdr:cNvPr>
        <xdr:cNvGrpSpPr>
          <a:grpSpLocks/>
        </xdr:cNvGrpSpPr>
      </xdr:nvGrpSpPr>
      <xdr:grpSpPr bwMode="auto">
        <a:xfrm rot="3000000">
          <a:off x="9003846" y="6338208"/>
          <a:ext cx="299357" cy="76200"/>
          <a:chOff x="667" y="101"/>
          <a:chExt cx="53" cy="8"/>
        </a:xfrm>
      </xdr:grpSpPr>
      <xdr:sp macro="" textlink="">
        <xdr:nvSpPr>
          <xdr:cNvPr id="437" name="Freeform 907">
            <a:extLst>
              <a:ext uri="{FF2B5EF4-FFF2-40B4-BE49-F238E27FC236}">
                <a16:creationId xmlns:a16="http://schemas.microsoft.com/office/drawing/2014/main" id="{52B1E0CC-0BA7-9EA2-4005-CC7E730D542C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38" name="Freeform 908">
            <a:extLst>
              <a:ext uri="{FF2B5EF4-FFF2-40B4-BE49-F238E27FC236}">
                <a16:creationId xmlns:a16="http://schemas.microsoft.com/office/drawing/2014/main" id="{A4A7109A-3FC1-D211-F726-308E354CCB93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13</xdr:col>
      <xdr:colOff>236812</xdr:colOff>
      <xdr:row>36</xdr:row>
      <xdr:rowOff>86657</xdr:rowOff>
    </xdr:from>
    <xdr:to>
      <xdr:col>13</xdr:col>
      <xdr:colOff>556554</xdr:colOff>
      <xdr:row>37</xdr:row>
      <xdr:rowOff>3733</xdr:rowOff>
    </xdr:to>
    <xdr:sp macro="" textlink="">
      <xdr:nvSpPr>
        <xdr:cNvPr id="439" name="Text Box 912">
          <a:extLst>
            <a:ext uri="{FF2B5EF4-FFF2-40B4-BE49-F238E27FC236}">
              <a16:creationId xmlns:a16="http://schemas.microsoft.com/office/drawing/2014/main" id="{41D20CEC-C51B-4FB6-BC29-BF74F5AC6AE6}"/>
            </a:ext>
          </a:extLst>
        </xdr:cNvPr>
        <xdr:cNvSpPr txBox="1">
          <a:spLocks noChangeArrowheads="1"/>
        </xdr:cNvSpPr>
      </xdr:nvSpPr>
      <xdr:spPr bwMode="auto">
        <a:xfrm>
          <a:off x="8519752" y="6121697"/>
          <a:ext cx="319742" cy="84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twoCellAnchor>
  <xdr:twoCellAnchor>
    <xdr:from>
      <xdr:col>13</xdr:col>
      <xdr:colOff>38100</xdr:colOff>
      <xdr:row>36</xdr:row>
      <xdr:rowOff>95250</xdr:rowOff>
    </xdr:from>
    <xdr:to>
      <xdr:col>13</xdr:col>
      <xdr:colOff>390525</xdr:colOff>
      <xdr:row>38</xdr:row>
      <xdr:rowOff>57150</xdr:rowOff>
    </xdr:to>
    <xdr:sp macro="" textlink="">
      <xdr:nvSpPr>
        <xdr:cNvPr id="440" name="Line 915">
          <a:extLst>
            <a:ext uri="{FF2B5EF4-FFF2-40B4-BE49-F238E27FC236}">
              <a16:creationId xmlns:a16="http://schemas.microsoft.com/office/drawing/2014/main" id="{1D81C49F-AB17-458E-BA9F-B2BCAD748C6A}"/>
            </a:ext>
          </a:extLst>
        </xdr:cNvPr>
        <xdr:cNvSpPr>
          <a:spLocks noChangeShapeType="1"/>
        </xdr:cNvSpPr>
      </xdr:nvSpPr>
      <xdr:spPr bwMode="auto">
        <a:xfrm>
          <a:off x="8321040" y="6130290"/>
          <a:ext cx="352425" cy="2971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409575</xdr:colOff>
      <xdr:row>35</xdr:row>
      <xdr:rowOff>142875</xdr:rowOff>
    </xdr:from>
    <xdr:to>
      <xdr:col>14</xdr:col>
      <xdr:colOff>571500</xdr:colOff>
      <xdr:row>40</xdr:row>
      <xdr:rowOff>116448</xdr:rowOff>
    </xdr:to>
    <xdr:sp macro="" textlink="">
      <xdr:nvSpPr>
        <xdr:cNvPr id="441" name="Freeform 916">
          <a:extLst>
            <a:ext uri="{FF2B5EF4-FFF2-40B4-BE49-F238E27FC236}">
              <a16:creationId xmlns:a16="http://schemas.microsoft.com/office/drawing/2014/main" id="{56F6940B-379C-4864-8BEF-7ED7C4608AB3}"/>
            </a:ext>
          </a:extLst>
        </xdr:cNvPr>
        <xdr:cNvSpPr>
          <a:spLocks/>
        </xdr:cNvSpPr>
      </xdr:nvSpPr>
      <xdr:spPr bwMode="auto">
        <a:xfrm>
          <a:off x="8692515" y="6010275"/>
          <a:ext cx="840105" cy="811773"/>
        </a:xfrm>
        <a:custGeom>
          <a:avLst/>
          <a:gdLst>
            <a:gd name="T0" fmla="*/ 0 w 10662"/>
            <a:gd name="T1" fmla="*/ 2147483647 h 10000"/>
            <a:gd name="T2" fmla="*/ 0 w 10662"/>
            <a:gd name="T3" fmla="*/ 2147483647 h 10000"/>
            <a:gd name="T4" fmla="*/ 2147483647 w 10662"/>
            <a:gd name="T5" fmla="*/ 0 h 10000"/>
            <a:gd name="T6" fmla="*/ 2147483647 w 10662"/>
            <a:gd name="T7" fmla="*/ 1439109723 h 10000"/>
            <a:gd name="T8" fmla="*/ 0 60000 65536"/>
            <a:gd name="T9" fmla="*/ 0 60000 65536"/>
            <a:gd name="T10" fmla="*/ 0 60000 65536"/>
            <a:gd name="T11" fmla="*/ 0 60000 65536"/>
            <a:gd name="connsiteX0" fmla="*/ 98 w 10662"/>
            <a:gd name="connsiteY0" fmla="*/ 11256 h 11256"/>
            <a:gd name="connsiteX1" fmla="*/ 0 w 10662"/>
            <a:gd name="connsiteY1" fmla="*/ 6316 h 11256"/>
            <a:gd name="connsiteX2" fmla="*/ 5761 w 10662"/>
            <a:gd name="connsiteY2" fmla="*/ 0 h 11256"/>
            <a:gd name="connsiteX3" fmla="*/ 10662 w 10662"/>
            <a:gd name="connsiteY3" fmla="*/ 3950 h 11256"/>
            <a:gd name="connsiteX0" fmla="*/ 98 w 10662"/>
            <a:gd name="connsiteY0" fmla="*/ 11638 h 11638"/>
            <a:gd name="connsiteX1" fmla="*/ 0 w 10662"/>
            <a:gd name="connsiteY1" fmla="*/ 6316 h 11638"/>
            <a:gd name="connsiteX2" fmla="*/ 5761 w 10662"/>
            <a:gd name="connsiteY2" fmla="*/ 0 h 11638"/>
            <a:gd name="connsiteX3" fmla="*/ 10662 w 10662"/>
            <a:gd name="connsiteY3" fmla="*/ 3950 h 116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662" h="11638">
              <a:moveTo>
                <a:pt x="98" y="11638"/>
              </a:moveTo>
              <a:cubicBezTo>
                <a:pt x="65" y="9991"/>
                <a:pt x="33" y="7963"/>
                <a:pt x="0" y="6316"/>
              </a:cubicBezTo>
              <a:lnTo>
                <a:pt x="5761" y="0"/>
              </a:lnTo>
              <a:lnTo>
                <a:pt x="10662" y="395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323849</xdr:colOff>
      <xdr:row>38</xdr:row>
      <xdr:rowOff>9524</xdr:rowOff>
    </xdr:from>
    <xdr:to>
      <xdr:col>13</xdr:col>
      <xdr:colOff>504824</xdr:colOff>
      <xdr:row>39</xdr:row>
      <xdr:rowOff>28575</xdr:rowOff>
    </xdr:to>
    <xdr:sp macro="" textlink="">
      <xdr:nvSpPr>
        <xdr:cNvPr id="442" name="Oval 917">
          <a:extLst>
            <a:ext uri="{FF2B5EF4-FFF2-40B4-BE49-F238E27FC236}">
              <a16:creationId xmlns:a16="http://schemas.microsoft.com/office/drawing/2014/main" id="{72FF92E5-1DC2-476E-9FB9-5EE4322A31C1}"/>
            </a:ext>
          </a:extLst>
        </xdr:cNvPr>
        <xdr:cNvSpPr>
          <a:spLocks noChangeArrowheads="1"/>
        </xdr:cNvSpPr>
      </xdr:nvSpPr>
      <xdr:spPr bwMode="auto">
        <a:xfrm>
          <a:off x="8606789" y="6379844"/>
          <a:ext cx="180975" cy="18669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552951</xdr:colOff>
      <xdr:row>35</xdr:row>
      <xdr:rowOff>71688</xdr:rowOff>
    </xdr:from>
    <xdr:to>
      <xdr:col>14</xdr:col>
      <xdr:colOff>57651</xdr:colOff>
      <xdr:row>36</xdr:row>
      <xdr:rowOff>138363</xdr:rowOff>
    </xdr:to>
    <xdr:sp macro="" textlink="">
      <xdr:nvSpPr>
        <xdr:cNvPr id="443" name="Freeform 919">
          <a:extLst>
            <a:ext uri="{FF2B5EF4-FFF2-40B4-BE49-F238E27FC236}">
              <a16:creationId xmlns:a16="http://schemas.microsoft.com/office/drawing/2014/main" id="{DA378A3C-5BF8-4716-B842-3FB6E4BAEF53}"/>
            </a:ext>
          </a:extLst>
        </xdr:cNvPr>
        <xdr:cNvSpPr>
          <a:spLocks/>
        </xdr:cNvSpPr>
      </xdr:nvSpPr>
      <xdr:spPr bwMode="auto">
        <a:xfrm>
          <a:off x="8835891" y="5939088"/>
          <a:ext cx="182880" cy="234315"/>
        </a:xfrm>
        <a:custGeom>
          <a:avLst/>
          <a:gdLst>
            <a:gd name="T0" fmla="*/ 0 w 29"/>
            <a:gd name="T1" fmla="*/ 2147483647 h 25"/>
            <a:gd name="T2" fmla="*/ 2147483647 w 29"/>
            <a:gd name="T3" fmla="*/ 2147483647 h 25"/>
            <a:gd name="T4" fmla="*/ 2147483647 w 29"/>
            <a:gd name="T5" fmla="*/ 2147483647 h 25"/>
            <a:gd name="T6" fmla="*/ 2147483647 w 29"/>
            <a:gd name="T7" fmla="*/ 0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9" h="25">
              <a:moveTo>
                <a:pt x="0" y="22"/>
              </a:moveTo>
              <a:lnTo>
                <a:pt x="11" y="25"/>
              </a:lnTo>
              <a:cubicBezTo>
                <a:pt x="15" y="23"/>
                <a:pt x="23" y="16"/>
                <a:pt x="26" y="12"/>
              </a:cubicBezTo>
              <a:cubicBezTo>
                <a:pt x="29" y="8"/>
                <a:pt x="26" y="2"/>
                <a:pt x="2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703848</xdr:colOff>
      <xdr:row>36</xdr:row>
      <xdr:rowOff>75198</xdr:rowOff>
    </xdr:from>
    <xdr:to>
      <xdr:col>14</xdr:col>
      <xdr:colOff>208548</xdr:colOff>
      <xdr:row>37</xdr:row>
      <xdr:rowOff>141873</xdr:rowOff>
    </xdr:to>
    <xdr:sp macro="" textlink="">
      <xdr:nvSpPr>
        <xdr:cNvPr id="444" name="Freeform 920">
          <a:extLst>
            <a:ext uri="{FF2B5EF4-FFF2-40B4-BE49-F238E27FC236}">
              <a16:creationId xmlns:a16="http://schemas.microsoft.com/office/drawing/2014/main" id="{82BE12F0-1C17-464F-A60A-343AA1AE201F}"/>
            </a:ext>
          </a:extLst>
        </xdr:cNvPr>
        <xdr:cNvSpPr>
          <a:spLocks/>
        </xdr:cNvSpPr>
      </xdr:nvSpPr>
      <xdr:spPr bwMode="auto">
        <a:xfrm rot="10800000">
          <a:off x="8963928" y="6110238"/>
          <a:ext cx="205740" cy="234315"/>
        </a:xfrm>
        <a:custGeom>
          <a:avLst/>
          <a:gdLst>
            <a:gd name="T0" fmla="*/ 0 w 29"/>
            <a:gd name="T1" fmla="*/ 2147483647 h 25"/>
            <a:gd name="T2" fmla="*/ 2147483647 w 29"/>
            <a:gd name="T3" fmla="*/ 2147483647 h 25"/>
            <a:gd name="T4" fmla="*/ 2147483647 w 29"/>
            <a:gd name="T5" fmla="*/ 2147483647 h 25"/>
            <a:gd name="T6" fmla="*/ 2147483647 w 29"/>
            <a:gd name="T7" fmla="*/ 0 h 2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9" h="25">
              <a:moveTo>
                <a:pt x="0" y="22"/>
              </a:moveTo>
              <a:lnTo>
                <a:pt x="11" y="25"/>
              </a:lnTo>
              <a:cubicBezTo>
                <a:pt x="15" y="23"/>
                <a:pt x="23" y="16"/>
                <a:pt x="26" y="12"/>
              </a:cubicBezTo>
              <a:cubicBezTo>
                <a:pt x="29" y="8"/>
                <a:pt x="26" y="2"/>
                <a:pt x="2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733425</xdr:colOff>
      <xdr:row>34</xdr:row>
      <xdr:rowOff>114300</xdr:rowOff>
    </xdr:from>
    <xdr:to>
      <xdr:col>14</xdr:col>
      <xdr:colOff>142875</xdr:colOff>
      <xdr:row>35</xdr:row>
      <xdr:rowOff>133350</xdr:rowOff>
    </xdr:to>
    <xdr:sp macro="" textlink="">
      <xdr:nvSpPr>
        <xdr:cNvPr id="445" name="Line 921">
          <a:extLst>
            <a:ext uri="{FF2B5EF4-FFF2-40B4-BE49-F238E27FC236}">
              <a16:creationId xmlns:a16="http://schemas.microsoft.com/office/drawing/2014/main" id="{297FDBB3-A364-49B3-AB38-BF9CB0B3CC1D}"/>
            </a:ext>
          </a:extLst>
        </xdr:cNvPr>
        <xdr:cNvSpPr>
          <a:spLocks noChangeShapeType="1"/>
        </xdr:cNvSpPr>
      </xdr:nvSpPr>
      <xdr:spPr bwMode="auto">
        <a:xfrm>
          <a:off x="8963025" y="5814060"/>
          <a:ext cx="140970" cy="1866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619125</xdr:colOff>
      <xdr:row>34</xdr:row>
      <xdr:rowOff>95250</xdr:rowOff>
    </xdr:from>
    <xdr:to>
      <xdr:col>13</xdr:col>
      <xdr:colOff>675005</xdr:colOff>
      <xdr:row>36</xdr:row>
      <xdr:rowOff>57150</xdr:rowOff>
    </xdr:to>
    <xdr:grpSp>
      <xdr:nvGrpSpPr>
        <xdr:cNvPr id="446" name="Group 922">
          <a:extLst>
            <a:ext uri="{FF2B5EF4-FFF2-40B4-BE49-F238E27FC236}">
              <a16:creationId xmlns:a16="http://schemas.microsoft.com/office/drawing/2014/main" id="{F07D44DC-548F-4E22-8710-4600ADE0FA4C}"/>
            </a:ext>
          </a:extLst>
        </xdr:cNvPr>
        <xdr:cNvGrpSpPr>
          <a:grpSpLocks/>
        </xdr:cNvGrpSpPr>
      </xdr:nvGrpSpPr>
      <xdr:grpSpPr bwMode="auto">
        <a:xfrm rot="3000000">
          <a:off x="8808629" y="5953760"/>
          <a:ext cx="299358" cy="55880"/>
          <a:chOff x="667" y="101"/>
          <a:chExt cx="53" cy="8"/>
        </a:xfrm>
      </xdr:grpSpPr>
      <xdr:sp macro="" textlink="">
        <xdr:nvSpPr>
          <xdr:cNvPr id="447" name="Freeform 923">
            <a:extLst>
              <a:ext uri="{FF2B5EF4-FFF2-40B4-BE49-F238E27FC236}">
                <a16:creationId xmlns:a16="http://schemas.microsoft.com/office/drawing/2014/main" id="{1D98992C-6C7A-4DA6-C246-ECE27438F0F4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48" name="Freeform 924">
            <a:extLst>
              <a:ext uri="{FF2B5EF4-FFF2-40B4-BE49-F238E27FC236}">
                <a16:creationId xmlns:a16="http://schemas.microsoft.com/office/drawing/2014/main" id="{3EDB210D-3348-5E70-24C5-8CC587E877FA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13</xdr:col>
      <xdr:colOff>533400</xdr:colOff>
      <xdr:row>34</xdr:row>
      <xdr:rowOff>152400</xdr:rowOff>
    </xdr:from>
    <xdr:to>
      <xdr:col>13</xdr:col>
      <xdr:colOff>609600</xdr:colOff>
      <xdr:row>36</xdr:row>
      <xdr:rowOff>114300</xdr:rowOff>
    </xdr:to>
    <xdr:grpSp>
      <xdr:nvGrpSpPr>
        <xdr:cNvPr id="449" name="Group 925">
          <a:extLst>
            <a:ext uri="{FF2B5EF4-FFF2-40B4-BE49-F238E27FC236}">
              <a16:creationId xmlns:a16="http://schemas.microsoft.com/office/drawing/2014/main" id="{D01821B4-5E1A-4B62-820A-7D4B3EABA122}"/>
            </a:ext>
          </a:extLst>
        </xdr:cNvPr>
        <xdr:cNvGrpSpPr>
          <a:grpSpLocks/>
        </xdr:cNvGrpSpPr>
      </xdr:nvGrpSpPr>
      <xdr:grpSpPr bwMode="auto">
        <a:xfrm rot="3000000">
          <a:off x="8733064" y="6000750"/>
          <a:ext cx="299358" cy="76200"/>
          <a:chOff x="667" y="101"/>
          <a:chExt cx="53" cy="8"/>
        </a:xfrm>
      </xdr:grpSpPr>
      <xdr:sp macro="" textlink="">
        <xdr:nvSpPr>
          <xdr:cNvPr id="450" name="Freeform 926">
            <a:extLst>
              <a:ext uri="{FF2B5EF4-FFF2-40B4-BE49-F238E27FC236}">
                <a16:creationId xmlns:a16="http://schemas.microsoft.com/office/drawing/2014/main" id="{04503D31-CD68-B2BD-B438-CE9E675D9572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51" name="Freeform 927">
            <a:extLst>
              <a:ext uri="{FF2B5EF4-FFF2-40B4-BE49-F238E27FC236}">
                <a16:creationId xmlns:a16="http://schemas.microsoft.com/office/drawing/2014/main" id="{5E73976E-D0E1-58AD-E57B-99B577DA8606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14</xdr:col>
      <xdr:colOff>209550</xdr:colOff>
      <xdr:row>36</xdr:row>
      <xdr:rowOff>95250</xdr:rowOff>
    </xdr:from>
    <xdr:to>
      <xdr:col>14</xdr:col>
      <xdr:colOff>285750</xdr:colOff>
      <xdr:row>38</xdr:row>
      <xdr:rowOff>57150</xdr:rowOff>
    </xdr:to>
    <xdr:grpSp>
      <xdr:nvGrpSpPr>
        <xdr:cNvPr id="452" name="Group 928">
          <a:extLst>
            <a:ext uri="{FF2B5EF4-FFF2-40B4-BE49-F238E27FC236}">
              <a16:creationId xmlns:a16="http://schemas.microsoft.com/office/drawing/2014/main" id="{D7DE3472-0F70-4E96-A4A4-1B45884FC587}"/>
            </a:ext>
          </a:extLst>
        </xdr:cNvPr>
        <xdr:cNvGrpSpPr>
          <a:grpSpLocks/>
        </xdr:cNvGrpSpPr>
      </xdr:nvGrpSpPr>
      <xdr:grpSpPr bwMode="auto">
        <a:xfrm rot="3000000">
          <a:off x="9089571" y="6281058"/>
          <a:ext cx="299357" cy="76200"/>
          <a:chOff x="667" y="101"/>
          <a:chExt cx="53" cy="8"/>
        </a:xfrm>
      </xdr:grpSpPr>
      <xdr:sp macro="" textlink="">
        <xdr:nvSpPr>
          <xdr:cNvPr id="453" name="Freeform 929">
            <a:extLst>
              <a:ext uri="{FF2B5EF4-FFF2-40B4-BE49-F238E27FC236}">
                <a16:creationId xmlns:a16="http://schemas.microsoft.com/office/drawing/2014/main" id="{619694B5-6847-458C-348F-5863B29B00A6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54" name="Freeform 930">
            <a:extLst>
              <a:ext uri="{FF2B5EF4-FFF2-40B4-BE49-F238E27FC236}">
                <a16:creationId xmlns:a16="http://schemas.microsoft.com/office/drawing/2014/main" id="{D17146C8-0D88-FA67-BA92-33462BB947DC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14</xdr:col>
      <xdr:colOff>123825</xdr:colOff>
      <xdr:row>36</xdr:row>
      <xdr:rowOff>152400</xdr:rowOff>
    </xdr:from>
    <xdr:to>
      <xdr:col>14</xdr:col>
      <xdr:colOff>200025</xdr:colOff>
      <xdr:row>38</xdr:row>
      <xdr:rowOff>114300</xdr:rowOff>
    </xdr:to>
    <xdr:grpSp>
      <xdr:nvGrpSpPr>
        <xdr:cNvPr id="455" name="Group 931">
          <a:extLst>
            <a:ext uri="{FF2B5EF4-FFF2-40B4-BE49-F238E27FC236}">
              <a16:creationId xmlns:a16="http://schemas.microsoft.com/office/drawing/2014/main" id="{58C23039-3F51-4D60-AB5E-3F6A994D53EA}"/>
            </a:ext>
          </a:extLst>
        </xdr:cNvPr>
        <xdr:cNvGrpSpPr>
          <a:grpSpLocks/>
        </xdr:cNvGrpSpPr>
      </xdr:nvGrpSpPr>
      <xdr:grpSpPr bwMode="auto">
        <a:xfrm rot="3000000">
          <a:off x="9003846" y="6338208"/>
          <a:ext cx="299357" cy="76200"/>
          <a:chOff x="667" y="101"/>
          <a:chExt cx="53" cy="8"/>
        </a:xfrm>
      </xdr:grpSpPr>
      <xdr:sp macro="" textlink="">
        <xdr:nvSpPr>
          <xdr:cNvPr id="456" name="Freeform 932">
            <a:extLst>
              <a:ext uri="{FF2B5EF4-FFF2-40B4-BE49-F238E27FC236}">
                <a16:creationId xmlns:a16="http://schemas.microsoft.com/office/drawing/2014/main" id="{A23843DA-06EF-71CC-BAF5-32D641DE5B3F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457" name="Freeform 933">
            <a:extLst>
              <a:ext uri="{FF2B5EF4-FFF2-40B4-BE49-F238E27FC236}">
                <a16:creationId xmlns:a16="http://schemas.microsoft.com/office/drawing/2014/main" id="{36DC9063-39C0-3E4F-F530-110EAEFDD3B6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oneCellAnchor>
    <xdr:from>
      <xdr:col>13</xdr:col>
      <xdr:colOff>524686</xdr:colOff>
      <xdr:row>38</xdr:row>
      <xdr:rowOff>15333</xdr:rowOff>
    </xdr:from>
    <xdr:ext cx="259430" cy="300595"/>
    <xdr:sp macro="" textlink="">
      <xdr:nvSpPr>
        <xdr:cNvPr id="458" name="Text Box 934">
          <a:extLst>
            <a:ext uri="{FF2B5EF4-FFF2-40B4-BE49-F238E27FC236}">
              <a16:creationId xmlns:a16="http://schemas.microsoft.com/office/drawing/2014/main" id="{3687E08F-B3B1-433D-8115-F0DFC8FC1A0D}"/>
            </a:ext>
          </a:extLst>
        </xdr:cNvPr>
        <xdr:cNvSpPr txBox="1">
          <a:spLocks noChangeArrowheads="1"/>
        </xdr:cNvSpPr>
      </xdr:nvSpPr>
      <xdr:spPr bwMode="auto">
        <a:xfrm>
          <a:off x="8807626" y="6385653"/>
          <a:ext cx="259430" cy="30059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oneCellAnchor>
  <xdr:oneCellAnchor>
    <xdr:from>
      <xdr:col>13</xdr:col>
      <xdr:colOff>401950</xdr:colOff>
      <xdr:row>35</xdr:row>
      <xdr:rowOff>106826</xdr:rowOff>
    </xdr:from>
    <xdr:ext cx="281610" cy="98615"/>
    <xdr:sp macro="" textlink="">
      <xdr:nvSpPr>
        <xdr:cNvPr id="459" name="Text Box 935">
          <a:extLst>
            <a:ext uri="{FF2B5EF4-FFF2-40B4-BE49-F238E27FC236}">
              <a16:creationId xmlns:a16="http://schemas.microsoft.com/office/drawing/2014/main" id="{DBA8EDFF-8961-49EF-9867-FDD0646B8694}"/>
            </a:ext>
          </a:extLst>
        </xdr:cNvPr>
        <xdr:cNvSpPr txBox="1">
          <a:spLocks noChangeArrowheads="1"/>
        </xdr:cNvSpPr>
      </xdr:nvSpPr>
      <xdr:spPr bwMode="auto">
        <a:xfrm>
          <a:off x="8684890" y="5974226"/>
          <a:ext cx="281610" cy="986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高嶋橋</a:t>
          </a:r>
        </a:p>
      </xdr:txBody>
    </xdr:sp>
    <xdr:clientData/>
  </xdr:oneCellAnchor>
  <xdr:oneCellAnchor>
    <xdr:from>
      <xdr:col>3</xdr:col>
      <xdr:colOff>84665</xdr:colOff>
      <xdr:row>11</xdr:row>
      <xdr:rowOff>102525</xdr:rowOff>
    </xdr:from>
    <xdr:ext cx="573729" cy="409279"/>
    <xdr:sp macro="" textlink="">
      <xdr:nvSpPr>
        <xdr:cNvPr id="460" name="Text Box 951">
          <a:extLst>
            <a:ext uri="{FF2B5EF4-FFF2-40B4-BE49-F238E27FC236}">
              <a16:creationId xmlns:a16="http://schemas.microsoft.com/office/drawing/2014/main" id="{60632CA4-781F-4974-8608-A75400A5DE78}"/>
            </a:ext>
          </a:extLst>
        </xdr:cNvPr>
        <xdr:cNvSpPr txBox="1">
          <a:spLocks noChangeArrowheads="1"/>
        </xdr:cNvSpPr>
      </xdr:nvSpPr>
      <xdr:spPr bwMode="auto">
        <a:xfrm>
          <a:off x="1586372" y="1952807"/>
          <a:ext cx="573729" cy="409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36576" tIns="22860" rIns="0" bIns="0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Ｋ６４旧道　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紀伊路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ヘ下る　</a:t>
          </a:r>
        </a:p>
      </xdr:txBody>
    </xdr:sp>
    <xdr:clientData/>
  </xdr:oneCellAnchor>
  <xdr:twoCellAnchor>
    <xdr:from>
      <xdr:col>1</xdr:col>
      <xdr:colOff>72561</xdr:colOff>
      <xdr:row>37</xdr:row>
      <xdr:rowOff>117297</xdr:rowOff>
    </xdr:from>
    <xdr:to>
      <xdr:col>1</xdr:col>
      <xdr:colOff>482136</xdr:colOff>
      <xdr:row>38</xdr:row>
      <xdr:rowOff>145872</xdr:rowOff>
    </xdr:to>
    <xdr:grpSp>
      <xdr:nvGrpSpPr>
        <xdr:cNvPr id="461" name="Group 955">
          <a:extLst>
            <a:ext uri="{FF2B5EF4-FFF2-40B4-BE49-F238E27FC236}">
              <a16:creationId xmlns:a16="http://schemas.microsoft.com/office/drawing/2014/main" id="{238B2DD0-870A-46D8-9845-89577FC46093}"/>
            </a:ext>
          </a:extLst>
        </xdr:cNvPr>
        <xdr:cNvGrpSpPr>
          <a:grpSpLocks/>
        </xdr:cNvGrpSpPr>
      </xdr:nvGrpSpPr>
      <xdr:grpSpPr bwMode="auto">
        <a:xfrm>
          <a:off x="219518" y="6360254"/>
          <a:ext cx="409575" cy="197304"/>
          <a:chOff x="1389" y="516"/>
          <a:chExt cx="43" cy="21"/>
        </a:xfrm>
      </xdr:grpSpPr>
      <xdr:sp macro="" textlink="">
        <xdr:nvSpPr>
          <xdr:cNvPr id="462" name="Freeform 956">
            <a:extLst>
              <a:ext uri="{FF2B5EF4-FFF2-40B4-BE49-F238E27FC236}">
                <a16:creationId xmlns:a16="http://schemas.microsoft.com/office/drawing/2014/main" id="{A92EAEFE-C4D0-C890-94F7-AA20EA84B743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63" name="Freeform 957">
            <a:extLst>
              <a:ext uri="{FF2B5EF4-FFF2-40B4-BE49-F238E27FC236}">
                <a16:creationId xmlns:a16="http://schemas.microsoft.com/office/drawing/2014/main" id="{3ED1BCB6-A4A0-68CE-C990-ECC6D6169868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</xdr:col>
      <xdr:colOff>11121</xdr:colOff>
      <xdr:row>37</xdr:row>
      <xdr:rowOff>2608</xdr:rowOff>
    </xdr:from>
    <xdr:ext cx="634725" cy="177997"/>
    <xdr:sp macro="" textlink="">
      <xdr:nvSpPr>
        <xdr:cNvPr id="464" name="Text Box 959">
          <a:extLst>
            <a:ext uri="{FF2B5EF4-FFF2-40B4-BE49-F238E27FC236}">
              <a16:creationId xmlns:a16="http://schemas.microsoft.com/office/drawing/2014/main" id="{D351F891-3E73-4B11-841C-DCAF280AA2D7}"/>
            </a:ext>
          </a:extLst>
        </xdr:cNvPr>
        <xdr:cNvSpPr txBox="1">
          <a:spLocks noChangeArrowheads="1"/>
        </xdr:cNvSpPr>
      </xdr:nvSpPr>
      <xdr:spPr bwMode="auto">
        <a:xfrm>
          <a:off x="155901" y="6205288"/>
          <a:ext cx="634725" cy="17799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麻生津大橋</a:t>
          </a:r>
        </a:p>
      </xdr:txBody>
    </xdr:sp>
    <xdr:clientData/>
  </xdr:oneCellAnchor>
  <xdr:twoCellAnchor>
    <xdr:from>
      <xdr:col>11</xdr:col>
      <xdr:colOff>225322</xdr:colOff>
      <xdr:row>5</xdr:row>
      <xdr:rowOff>25604</xdr:rowOff>
    </xdr:from>
    <xdr:to>
      <xdr:col>12</xdr:col>
      <xdr:colOff>686210</xdr:colOff>
      <xdr:row>7</xdr:row>
      <xdr:rowOff>138265</xdr:rowOff>
    </xdr:to>
    <xdr:sp macro="" textlink="">
      <xdr:nvSpPr>
        <xdr:cNvPr id="465" name="Line 964">
          <a:extLst>
            <a:ext uri="{FF2B5EF4-FFF2-40B4-BE49-F238E27FC236}">
              <a16:creationId xmlns:a16="http://schemas.microsoft.com/office/drawing/2014/main" id="{B68C722F-FEB1-4254-99A3-379D4A764EB8}"/>
            </a:ext>
          </a:extLst>
        </xdr:cNvPr>
        <xdr:cNvSpPr>
          <a:spLocks noChangeShapeType="1"/>
        </xdr:cNvSpPr>
      </xdr:nvSpPr>
      <xdr:spPr bwMode="auto">
        <a:xfrm>
          <a:off x="7151902" y="863804"/>
          <a:ext cx="1131448" cy="44794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645241</xdr:colOff>
      <xdr:row>6</xdr:row>
      <xdr:rowOff>128022</xdr:rowOff>
    </xdr:from>
    <xdr:ext cx="727178" cy="253980"/>
    <xdr:sp macro="" textlink="">
      <xdr:nvSpPr>
        <xdr:cNvPr id="466" name="Text Box 966">
          <a:extLst>
            <a:ext uri="{FF2B5EF4-FFF2-40B4-BE49-F238E27FC236}">
              <a16:creationId xmlns:a16="http://schemas.microsoft.com/office/drawing/2014/main" id="{21846C24-5238-4E38-AC5E-2FC385AC59FA}"/>
            </a:ext>
          </a:extLst>
        </xdr:cNvPr>
        <xdr:cNvSpPr txBox="1">
          <a:spLocks noChangeArrowheads="1"/>
        </xdr:cNvSpPr>
      </xdr:nvSpPr>
      <xdr:spPr bwMode="auto">
        <a:xfrm>
          <a:off x="7571821" y="1133862"/>
          <a:ext cx="727178" cy="25398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セブンイレブン　宇陀篠楽店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501853</xdr:colOff>
      <xdr:row>7</xdr:row>
      <xdr:rowOff>153628</xdr:rowOff>
    </xdr:from>
    <xdr:to>
      <xdr:col>11</xdr:col>
      <xdr:colOff>660604</xdr:colOff>
      <xdr:row>9</xdr:row>
      <xdr:rowOff>5121</xdr:rowOff>
    </xdr:to>
    <xdr:sp macro="" textlink="">
      <xdr:nvSpPr>
        <xdr:cNvPr id="467" name="Freeform 969">
          <a:extLst>
            <a:ext uri="{FF2B5EF4-FFF2-40B4-BE49-F238E27FC236}">
              <a16:creationId xmlns:a16="http://schemas.microsoft.com/office/drawing/2014/main" id="{5E0AB63F-D33E-41C2-AD58-6B7D021A6856}"/>
            </a:ext>
          </a:extLst>
        </xdr:cNvPr>
        <xdr:cNvSpPr>
          <a:spLocks/>
        </xdr:cNvSpPr>
      </xdr:nvSpPr>
      <xdr:spPr bwMode="auto">
        <a:xfrm flipH="1">
          <a:off x="7428433" y="1327108"/>
          <a:ext cx="158751" cy="186773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9" h="42">
              <a:moveTo>
                <a:pt x="0" y="0"/>
              </a:moveTo>
              <a:lnTo>
                <a:pt x="39" y="0"/>
              </a:lnTo>
              <a:lnTo>
                <a:pt x="39" y="42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682244</xdr:colOff>
      <xdr:row>43</xdr:row>
      <xdr:rowOff>59263</xdr:rowOff>
    </xdr:from>
    <xdr:to>
      <xdr:col>4</xdr:col>
      <xdr:colOff>165178</xdr:colOff>
      <xdr:row>48</xdr:row>
      <xdr:rowOff>150399</xdr:rowOff>
    </xdr:to>
    <xdr:sp macro="" textlink="">
      <xdr:nvSpPr>
        <xdr:cNvPr id="468" name="Freeform 973">
          <a:extLst>
            <a:ext uri="{FF2B5EF4-FFF2-40B4-BE49-F238E27FC236}">
              <a16:creationId xmlns:a16="http://schemas.microsoft.com/office/drawing/2014/main" id="{FB4AD6F1-3EBF-49EC-9C27-A97A0142E2A5}"/>
            </a:ext>
          </a:extLst>
        </xdr:cNvPr>
        <xdr:cNvSpPr>
          <a:spLocks/>
        </xdr:cNvSpPr>
      </xdr:nvSpPr>
      <xdr:spPr bwMode="auto">
        <a:xfrm>
          <a:off x="2175764" y="7267783"/>
          <a:ext cx="168734" cy="929336"/>
        </a:xfrm>
        <a:custGeom>
          <a:avLst/>
          <a:gdLst>
            <a:gd name="T0" fmla="*/ 0 w 37"/>
            <a:gd name="T1" fmla="*/ 2147483647 h 82"/>
            <a:gd name="T2" fmla="*/ 0 w 37"/>
            <a:gd name="T3" fmla="*/ 2147483647 h 82"/>
            <a:gd name="T4" fmla="*/ 2147483647 w 37"/>
            <a:gd name="T5" fmla="*/ 0 h 82"/>
            <a:gd name="T6" fmla="*/ 0 60000 65536"/>
            <a:gd name="T7" fmla="*/ 0 60000 65536"/>
            <a:gd name="T8" fmla="*/ 0 60000 65536"/>
            <a:gd name="connsiteX0" fmla="*/ 0 w 10278"/>
            <a:gd name="connsiteY0" fmla="*/ 10949 h 10949"/>
            <a:gd name="connsiteX1" fmla="*/ 278 w 10278"/>
            <a:gd name="connsiteY1" fmla="*/ 5976 h 10949"/>
            <a:gd name="connsiteX2" fmla="*/ 10278 w 10278"/>
            <a:gd name="connsiteY2" fmla="*/ 0 h 1094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278" h="10949">
              <a:moveTo>
                <a:pt x="0" y="10949"/>
              </a:moveTo>
              <a:cubicBezTo>
                <a:pt x="93" y="9291"/>
                <a:pt x="185" y="7634"/>
                <a:pt x="278" y="5976"/>
              </a:cubicBezTo>
              <a:lnTo>
                <a:pt x="1027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517603</xdr:colOff>
      <xdr:row>44</xdr:row>
      <xdr:rowOff>47621</xdr:rowOff>
    </xdr:from>
    <xdr:to>
      <xdr:col>4</xdr:col>
      <xdr:colOff>79453</xdr:colOff>
      <xdr:row>44</xdr:row>
      <xdr:rowOff>116412</xdr:rowOff>
    </xdr:to>
    <xdr:sp macro="" textlink="">
      <xdr:nvSpPr>
        <xdr:cNvPr id="469" name="Line 974">
          <a:extLst>
            <a:ext uri="{FF2B5EF4-FFF2-40B4-BE49-F238E27FC236}">
              <a16:creationId xmlns:a16="http://schemas.microsoft.com/office/drawing/2014/main" id="{52422AA3-D46F-4B86-9EFA-818A19085288}"/>
            </a:ext>
          </a:extLst>
        </xdr:cNvPr>
        <xdr:cNvSpPr>
          <a:spLocks noChangeShapeType="1"/>
        </xdr:cNvSpPr>
      </xdr:nvSpPr>
      <xdr:spPr bwMode="auto">
        <a:xfrm flipV="1">
          <a:off x="2018743" y="7423781"/>
          <a:ext cx="240030" cy="687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319371</xdr:colOff>
      <xdr:row>43</xdr:row>
      <xdr:rowOff>128868</xdr:rowOff>
    </xdr:from>
    <xdr:to>
      <xdr:col>3</xdr:col>
      <xdr:colOff>700371</xdr:colOff>
      <xdr:row>46</xdr:row>
      <xdr:rowOff>81243</xdr:rowOff>
    </xdr:to>
    <xdr:sp macro="" textlink="">
      <xdr:nvSpPr>
        <xdr:cNvPr id="470" name="Freeform 975">
          <a:extLst>
            <a:ext uri="{FF2B5EF4-FFF2-40B4-BE49-F238E27FC236}">
              <a16:creationId xmlns:a16="http://schemas.microsoft.com/office/drawing/2014/main" id="{AC753674-C386-4839-9967-2E533DDACAA3}"/>
            </a:ext>
          </a:extLst>
        </xdr:cNvPr>
        <xdr:cNvSpPr>
          <a:spLocks/>
        </xdr:cNvSpPr>
      </xdr:nvSpPr>
      <xdr:spPr bwMode="auto">
        <a:xfrm>
          <a:off x="1820511" y="7337388"/>
          <a:ext cx="358140" cy="455295"/>
        </a:xfrm>
        <a:custGeom>
          <a:avLst/>
          <a:gdLst>
            <a:gd name="T0" fmla="*/ 2147483647 w 49"/>
            <a:gd name="T1" fmla="*/ 2147483647 h 55"/>
            <a:gd name="T2" fmla="*/ 2147483647 w 49"/>
            <a:gd name="T3" fmla="*/ 2147483647 h 55"/>
            <a:gd name="T4" fmla="*/ 0 w 49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55">
              <a:moveTo>
                <a:pt x="49" y="55"/>
              </a:moveTo>
              <a:lnTo>
                <a:pt x="33" y="27"/>
              </a:ln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682459</xdr:colOff>
      <xdr:row>45</xdr:row>
      <xdr:rowOff>115186</xdr:rowOff>
    </xdr:from>
    <xdr:ext cx="710305" cy="203645"/>
    <xdr:sp macro="" textlink="">
      <xdr:nvSpPr>
        <xdr:cNvPr id="471" name="Text Box 979">
          <a:extLst>
            <a:ext uri="{FF2B5EF4-FFF2-40B4-BE49-F238E27FC236}">
              <a16:creationId xmlns:a16="http://schemas.microsoft.com/office/drawing/2014/main" id="{7D119AE9-F5B6-491F-B1F0-1638DE0865A4}"/>
            </a:ext>
          </a:extLst>
        </xdr:cNvPr>
        <xdr:cNvSpPr txBox="1">
          <a:spLocks noChangeArrowheads="1"/>
        </xdr:cNvSpPr>
      </xdr:nvSpPr>
      <xdr:spPr bwMode="auto">
        <a:xfrm>
          <a:off x="2175979" y="7658986"/>
          <a:ext cx="710305" cy="203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〒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阪合部局</a:t>
          </a:r>
        </a:p>
      </xdr:txBody>
    </xdr:sp>
    <xdr:clientData/>
  </xdr:oneCellAnchor>
  <xdr:twoCellAnchor>
    <xdr:from>
      <xdr:col>3</xdr:col>
      <xdr:colOff>497893</xdr:colOff>
      <xdr:row>48</xdr:row>
      <xdr:rowOff>181835</xdr:rowOff>
    </xdr:from>
    <xdr:to>
      <xdr:col>3</xdr:col>
      <xdr:colOff>657797</xdr:colOff>
      <xdr:row>53</xdr:row>
      <xdr:rowOff>128791</xdr:rowOff>
    </xdr:to>
    <xdr:sp macro="" textlink="">
      <xdr:nvSpPr>
        <xdr:cNvPr id="472" name="Freeform 983">
          <a:extLst>
            <a:ext uri="{FF2B5EF4-FFF2-40B4-BE49-F238E27FC236}">
              <a16:creationId xmlns:a16="http://schemas.microsoft.com/office/drawing/2014/main" id="{3538458F-4A84-45B4-866B-BEA16342F396}"/>
            </a:ext>
          </a:extLst>
        </xdr:cNvPr>
        <xdr:cNvSpPr>
          <a:spLocks/>
        </xdr:cNvSpPr>
      </xdr:nvSpPr>
      <xdr:spPr bwMode="auto">
        <a:xfrm>
          <a:off x="1999033" y="8213315"/>
          <a:ext cx="159904" cy="800396"/>
        </a:xfrm>
        <a:custGeom>
          <a:avLst/>
          <a:gdLst>
            <a:gd name="T0" fmla="*/ 2147483647 w 13"/>
            <a:gd name="T1" fmla="*/ 2147483647 h 50"/>
            <a:gd name="T2" fmla="*/ 2147483647 w 13"/>
            <a:gd name="T3" fmla="*/ 2147483647 h 50"/>
            <a:gd name="T4" fmla="*/ 2147483647 w 13"/>
            <a:gd name="T5" fmla="*/ 2147483647 h 50"/>
            <a:gd name="T6" fmla="*/ 0 w 13"/>
            <a:gd name="T7" fmla="*/ 0 h 50"/>
            <a:gd name="T8" fmla="*/ 0 60000 65536"/>
            <a:gd name="T9" fmla="*/ 0 60000 65536"/>
            <a:gd name="T10" fmla="*/ 0 60000 65536"/>
            <a:gd name="T11" fmla="*/ 0 60000 65536"/>
            <a:gd name="connsiteX0" fmla="*/ 10572 w 10572"/>
            <a:gd name="connsiteY0" fmla="*/ 10910 h 10910"/>
            <a:gd name="connsiteX1" fmla="*/ 10000 w 10572"/>
            <a:gd name="connsiteY1" fmla="*/ 4400 h 10910"/>
            <a:gd name="connsiteX2" fmla="*/ 10000 w 10572"/>
            <a:gd name="connsiteY2" fmla="*/ 3400 h 10910"/>
            <a:gd name="connsiteX3" fmla="*/ 0 w 10572"/>
            <a:gd name="connsiteY3" fmla="*/ 0 h 10910"/>
            <a:gd name="connsiteX0" fmla="*/ 10572 w 10572"/>
            <a:gd name="connsiteY0" fmla="*/ 10910 h 10910"/>
            <a:gd name="connsiteX1" fmla="*/ 8282 w 10572"/>
            <a:gd name="connsiteY1" fmla="*/ 4400 h 10910"/>
            <a:gd name="connsiteX2" fmla="*/ 10000 w 10572"/>
            <a:gd name="connsiteY2" fmla="*/ 3400 h 10910"/>
            <a:gd name="connsiteX3" fmla="*/ 0 w 10572"/>
            <a:gd name="connsiteY3" fmla="*/ 0 h 109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572" h="10910">
              <a:moveTo>
                <a:pt x="10572" y="10910"/>
              </a:moveTo>
              <a:cubicBezTo>
                <a:pt x="10381" y="8740"/>
                <a:pt x="8473" y="6570"/>
                <a:pt x="8282" y="4400"/>
              </a:cubicBezTo>
              <a:lnTo>
                <a:pt x="10000" y="3400"/>
              </a:lnTo>
              <a:lnTo>
                <a:pt x="0" y="0"/>
              </a:lnTo>
            </a:path>
          </a:pathLst>
        </a:custGeom>
        <a:noFill/>
        <a:ln w="317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662419</xdr:colOff>
      <xdr:row>54</xdr:row>
      <xdr:rowOff>115169</xdr:rowOff>
    </xdr:from>
    <xdr:to>
      <xdr:col>3</xdr:col>
      <xdr:colOff>662516</xdr:colOff>
      <xdr:row>56</xdr:row>
      <xdr:rowOff>162982</xdr:rowOff>
    </xdr:to>
    <xdr:sp macro="" textlink="">
      <xdr:nvSpPr>
        <xdr:cNvPr id="473" name="Line 984">
          <a:extLst>
            <a:ext uri="{FF2B5EF4-FFF2-40B4-BE49-F238E27FC236}">
              <a16:creationId xmlns:a16="http://schemas.microsoft.com/office/drawing/2014/main" id="{13AC7A7C-91FE-4BB9-918E-B35FEE00CF5A}"/>
            </a:ext>
          </a:extLst>
        </xdr:cNvPr>
        <xdr:cNvSpPr>
          <a:spLocks noChangeShapeType="1"/>
        </xdr:cNvSpPr>
      </xdr:nvSpPr>
      <xdr:spPr bwMode="auto">
        <a:xfrm flipH="1" flipV="1">
          <a:off x="2163559" y="9167729"/>
          <a:ext cx="97" cy="383093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655492</xdr:colOff>
      <xdr:row>54</xdr:row>
      <xdr:rowOff>160194</xdr:rowOff>
    </xdr:from>
    <xdr:to>
      <xdr:col>4</xdr:col>
      <xdr:colOff>112568</xdr:colOff>
      <xdr:row>55</xdr:row>
      <xdr:rowOff>103714</xdr:rowOff>
    </xdr:to>
    <xdr:sp macro="" textlink="">
      <xdr:nvSpPr>
        <xdr:cNvPr id="474" name="Freeform 985">
          <a:extLst>
            <a:ext uri="{FF2B5EF4-FFF2-40B4-BE49-F238E27FC236}">
              <a16:creationId xmlns:a16="http://schemas.microsoft.com/office/drawing/2014/main" id="{B8B418F7-3C0F-471F-8203-9B956EA4C8F7}"/>
            </a:ext>
          </a:extLst>
        </xdr:cNvPr>
        <xdr:cNvSpPr>
          <a:spLocks/>
        </xdr:cNvSpPr>
      </xdr:nvSpPr>
      <xdr:spPr bwMode="auto">
        <a:xfrm>
          <a:off x="2156632" y="9212754"/>
          <a:ext cx="135256" cy="111160"/>
        </a:xfrm>
        <a:custGeom>
          <a:avLst/>
          <a:gdLst>
            <a:gd name="T0" fmla="*/ 0 w 20"/>
            <a:gd name="T1" fmla="*/ 2147483647 h 11"/>
            <a:gd name="T2" fmla="*/ 2147483647 w 20"/>
            <a:gd name="T3" fmla="*/ 0 h 11"/>
            <a:gd name="T4" fmla="*/ 0 60000 65536"/>
            <a:gd name="T5" fmla="*/ 0 60000 65536"/>
            <a:gd name="connsiteX0" fmla="*/ 0 w 13077"/>
            <a:gd name="connsiteY0" fmla="*/ 12539 h 12539"/>
            <a:gd name="connsiteX1" fmla="*/ 13077 w 13077"/>
            <a:gd name="connsiteY1" fmla="*/ 0 h 125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3077" h="12539">
              <a:moveTo>
                <a:pt x="0" y="12539"/>
              </a:moveTo>
              <a:cubicBezTo>
                <a:pt x="3333" y="9206"/>
                <a:pt x="9744" y="3333"/>
                <a:pt x="1307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15585</xdr:colOff>
      <xdr:row>53</xdr:row>
      <xdr:rowOff>165992</xdr:rowOff>
    </xdr:from>
    <xdr:to>
      <xdr:col>4</xdr:col>
      <xdr:colOff>158460</xdr:colOff>
      <xdr:row>54</xdr:row>
      <xdr:rowOff>156467</xdr:rowOff>
    </xdr:to>
    <xdr:sp macro="" textlink="">
      <xdr:nvSpPr>
        <xdr:cNvPr id="475" name="Oval 986">
          <a:extLst>
            <a:ext uri="{FF2B5EF4-FFF2-40B4-BE49-F238E27FC236}">
              <a16:creationId xmlns:a16="http://schemas.microsoft.com/office/drawing/2014/main" id="{2C9A8718-B0F7-4280-8FB7-A068BE259343}"/>
            </a:ext>
          </a:extLst>
        </xdr:cNvPr>
        <xdr:cNvSpPr>
          <a:spLocks noChangeArrowheads="1"/>
        </xdr:cNvSpPr>
      </xdr:nvSpPr>
      <xdr:spPr bwMode="auto">
        <a:xfrm>
          <a:off x="2194905" y="9050912"/>
          <a:ext cx="142875" cy="1581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3</xdr:col>
      <xdr:colOff>27737</xdr:colOff>
      <xdr:row>53</xdr:row>
      <xdr:rowOff>138435</xdr:rowOff>
    </xdr:from>
    <xdr:to>
      <xdr:col>4</xdr:col>
      <xdr:colOff>547195</xdr:colOff>
      <xdr:row>54</xdr:row>
      <xdr:rowOff>6454</xdr:rowOff>
    </xdr:to>
    <xdr:sp macro="" textlink="">
      <xdr:nvSpPr>
        <xdr:cNvPr id="476" name="Freeform 988">
          <a:extLst>
            <a:ext uri="{FF2B5EF4-FFF2-40B4-BE49-F238E27FC236}">
              <a16:creationId xmlns:a16="http://schemas.microsoft.com/office/drawing/2014/main" id="{5B56240A-A992-4C75-8E2C-FF0D158EC718}"/>
            </a:ext>
          </a:extLst>
        </xdr:cNvPr>
        <xdr:cNvSpPr>
          <a:spLocks/>
        </xdr:cNvSpPr>
      </xdr:nvSpPr>
      <xdr:spPr bwMode="auto">
        <a:xfrm rot="600000">
          <a:off x="1528877" y="9023355"/>
          <a:ext cx="1197638" cy="35659"/>
        </a:xfrm>
        <a:custGeom>
          <a:avLst/>
          <a:gdLst>
            <a:gd name="T0" fmla="*/ 0 w 20"/>
            <a:gd name="T1" fmla="*/ 0 h 19"/>
            <a:gd name="T2" fmla="*/ 2147483647 w 20"/>
            <a:gd name="T3" fmla="*/ 2147483647 h 19"/>
            <a:gd name="T4" fmla="*/ 2147483647 w 20"/>
            <a:gd name="T5" fmla="*/ 2147483647 h 19"/>
            <a:gd name="T6" fmla="*/ 2147483647 w 20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23 w 10000"/>
            <a:gd name="connsiteY1" fmla="*/ 9748 h 10000"/>
            <a:gd name="connsiteX2" fmla="*/ 8000 w 10000"/>
            <a:gd name="connsiteY2" fmla="*/ 10000 h 10000"/>
            <a:gd name="connsiteX3" fmla="*/ 10000 w 10000"/>
            <a:gd name="connsiteY3" fmla="*/ 5789 h 10000"/>
            <a:gd name="connsiteX0" fmla="*/ 0 w 9964"/>
            <a:gd name="connsiteY0" fmla="*/ 1888 h 4211"/>
            <a:gd name="connsiteX1" fmla="*/ 987 w 9964"/>
            <a:gd name="connsiteY1" fmla="*/ 3959 h 4211"/>
            <a:gd name="connsiteX2" fmla="*/ 7964 w 9964"/>
            <a:gd name="connsiteY2" fmla="*/ 4211 h 4211"/>
            <a:gd name="connsiteX3" fmla="*/ 9964 w 9964"/>
            <a:gd name="connsiteY3" fmla="*/ 0 h 4211"/>
            <a:gd name="connsiteX0" fmla="*/ 0 w 9984"/>
            <a:gd name="connsiteY0" fmla="*/ 7463 h 10000"/>
            <a:gd name="connsiteX1" fmla="*/ 975 w 9984"/>
            <a:gd name="connsiteY1" fmla="*/ 9402 h 10000"/>
            <a:gd name="connsiteX2" fmla="*/ 7977 w 9984"/>
            <a:gd name="connsiteY2" fmla="*/ 10000 h 10000"/>
            <a:gd name="connsiteX3" fmla="*/ 9984 w 9984"/>
            <a:gd name="connsiteY3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984" h="10000">
              <a:moveTo>
                <a:pt x="0" y="7463"/>
              </a:moveTo>
              <a:lnTo>
                <a:pt x="975" y="9402"/>
              </a:lnTo>
              <a:lnTo>
                <a:pt x="7977" y="10000"/>
              </a:lnTo>
              <a:lnTo>
                <a:pt x="9984" y="0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155833</xdr:colOff>
      <xdr:row>54</xdr:row>
      <xdr:rowOff>68773</xdr:rowOff>
    </xdr:from>
    <xdr:to>
      <xdr:col>4</xdr:col>
      <xdr:colOff>648861</xdr:colOff>
      <xdr:row>56</xdr:row>
      <xdr:rowOff>92907</xdr:rowOff>
    </xdr:to>
    <xdr:sp macro="" textlink="">
      <xdr:nvSpPr>
        <xdr:cNvPr id="477" name="Freeform 991">
          <a:extLst>
            <a:ext uri="{FF2B5EF4-FFF2-40B4-BE49-F238E27FC236}">
              <a16:creationId xmlns:a16="http://schemas.microsoft.com/office/drawing/2014/main" id="{86B232BF-ACBE-42D6-B65D-AF57BC9C4E54}"/>
            </a:ext>
          </a:extLst>
        </xdr:cNvPr>
        <xdr:cNvSpPr>
          <a:spLocks/>
        </xdr:cNvSpPr>
      </xdr:nvSpPr>
      <xdr:spPr bwMode="auto">
        <a:xfrm rot="2647453">
          <a:off x="2335153" y="9121333"/>
          <a:ext cx="493028" cy="359414"/>
        </a:xfrm>
        <a:custGeom>
          <a:avLst/>
          <a:gdLst>
            <a:gd name="T0" fmla="*/ 0 w 39"/>
            <a:gd name="T1" fmla="*/ 0 h 9"/>
            <a:gd name="T2" fmla="*/ 2147483647 w 39"/>
            <a:gd name="T3" fmla="*/ 2147483647 h 9"/>
            <a:gd name="T4" fmla="*/ 0 60000 65536"/>
            <a:gd name="T5" fmla="*/ 0 60000 65536"/>
            <a:gd name="connsiteX0" fmla="*/ 0 w 13076"/>
            <a:gd name="connsiteY0" fmla="*/ 42064 h 42228"/>
            <a:gd name="connsiteX1" fmla="*/ 13076 w 13076"/>
            <a:gd name="connsiteY1" fmla="*/ 164 h 42228"/>
            <a:gd name="connsiteX0" fmla="*/ 0 w 13702"/>
            <a:gd name="connsiteY0" fmla="*/ 41900 h 45564"/>
            <a:gd name="connsiteX1" fmla="*/ 13076 w 13702"/>
            <a:gd name="connsiteY1" fmla="*/ 0 h 45564"/>
            <a:gd name="connsiteX0" fmla="*/ 0 w 14163"/>
            <a:gd name="connsiteY0" fmla="*/ 41900 h 48058"/>
            <a:gd name="connsiteX1" fmla="*/ 13076 w 14163"/>
            <a:gd name="connsiteY1" fmla="*/ 0 h 48058"/>
            <a:gd name="connsiteX0" fmla="*/ 0 w 15718"/>
            <a:gd name="connsiteY0" fmla="*/ 38885 h 45962"/>
            <a:gd name="connsiteX1" fmla="*/ 14789 w 15718"/>
            <a:gd name="connsiteY1" fmla="*/ 0 h 45962"/>
            <a:gd name="connsiteX0" fmla="*/ 0 w 14789"/>
            <a:gd name="connsiteY0" fmla="*/ 38885 h 43108"/>
            <a:gd name="connsiteX1" fmla="*/ 14789 w 14789"/>
            <a:gd name="connsiteY1" fmla="*/ 0 h 431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4789" h="43108">
              <a:moveTo>
                <a:pt x="0" y="38885"/>
              </a:moveTo>
              <a:cubicBezTo>
                <a:pt x="10868" y="47848"/>
                <a:pt x="10937" y="45809"/>
                <a:pt x="14789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80432</xdr:colOff>
      <xdr:row>58</xdr:row>
      <xdr:rowOff>120649</xdr:rowOff>
    </xdr:from>
    <xdr:to>
      <xdr:col>3</xdr:col>
      <xdr:colOff>400049</xdr:colOff>
      <xdr:row>60</xdr:row>
      <xdr:rowOff>139700</xdr:rowOff>
    </xdr:to>
    <xdr:sp macro="" textlink="">
      <xdr:nvSpPr>
        <xdr:cNvPr id="478" name="Freeform 995">
          <a:extLst>
            <a:ext uri="{FF2B5EF4-FFF2-40B4-BE49-F238E27FC236}">
              <a16:creationId xmlns:a16="http://schemas.microsoft.com/office/drawing/2014/main" id="{CA14E1F1-818A-4003-999D-F55119948549}"/>
            </a:ext>
          </a:extLst>
        </xdr:cNvPr>
        <xdr:cNvSpPr>
          <a:spLocks/>
        </xdr:cNvSpPr>
      </xdr:nvSpPr>
      <xdr:spPr bwMode="auto">
        <a:xfrm>
          <a:off x="1581572" y="9843769"/>
          <a:ext cx="319617" cy="354331"/>
        </a:xfrm>
        <a:custGeom>
          <a:avLst/>
          <a:gdLst>
            <a:gd name="T0" fmla="*/ 0 w 56"/>
            <a:gd name="T1" fmla="*/ 2147483647 h 36"/>
            <a:gd name="T2" fmla="*/ 2147483647 w 56"/>
            <a:gd name="T3" fmla="*/ 2147483647 h 36"/>
            <a:gd name="T4" fmla="*/ 2147483647 w 56"/>
            <a:gd name="T5" fmla="*/ 0 h 3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6" h="36">
              <a:moveTo>
                <a:pt x="0" y="27"/>
              </a:moveTo>
              <a:lnTo>
                <a:pt x="56" y="36"/>
              </a:lnTo>
              <a:lnTo>
                <a:pt x="56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332341</xdr:colOff>
      <xdr:row>60</xdr:row>
      <xdr:rowOff>150283</xdr:rowOff>
    </xdr:from>
    <xdr:to>
      <xdr:col>4</xdr:col>
      <xdr:colOff>639224</xdr:colOff>
      <xdr:row>64</xdr:row>
      <xdr:rowOff>156632</xdr:rowOff>
    </xdr:to>
    <xdr:sp macro="" textlink="">
      <xdr:nvSpPr>
        <xdr:cNvPr id="479" name="Freeform 996">
          <a:extLst>
            <a:ext uri="{FF2B5EF4-FFF2-40B4-BE49-F238E27FC236}">
              <a16:creationId xmlns:a16="http://schemas.microsoft.com/office/drawing/2014/main" id="{4CC8528C-FC39-4A23-85E4-C051B25B1BAB}"/>
            </a:ext>
          </a:extLst>
        </xdr:cNvPr>
        <xdr:cNvSpPr>
          <a:spLocks/>
        </xdr:cNvSpPr>
      </xdr:nvSpPr>
      <xdr:spPr bwMode="auto">
        <a:xfrm>
          <a:off x="1833481" y="10208683"/>
          <a:ext cx="985063" cy="676909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  <a:gd name="connsiteX0" fmla="*/ 0 w 14281"/>
            <a:gd name="connsiteY0" fmla="*/ 10000 h 10000"/>
            <a:gd name="connsiteX1" fmla="*/ 0 w 14281"/>
            <a:gd name="connsiteY1" fmla="*/ 0 h 10000"/>
            <a:gd name="connsiteX2" fmla="*/ 14281 w 14281"/>
            <a:gd name="connsiteY2" fmla="*/ 6528 h 10000"/>
            <a:gd name="connsiteX0" fmla="*/ 0 w 14281"/>
            <a:gd name="connsiteY0" fmla="*/ 10000 h 10000"/>
            <a:gd name="connsiteX1" fmla="*/ 0 w 14281"/>
            <a:gd name="connsiteY1" fmla="*/ 0 h 10000"/>
            <a:gd name="connsiteX2" fmla="*/ 14281 w 14281"/>
            <a:gd name="connsiteY2" fmla="*/ 6528 h 10000"/>
            <a:gd name="connsiteX0" fmla="*/ 0 w 14281"/>
            <a:gd name="connsiteY0" fmla="*/ 10000 h 10000"/>
            <a:gd name="connsiteX1" fmla="*/ 0 w 14281"/>
            <a:gd name="connsiteY1" fmla="*/ 0 h 10000"/>
            <a:gd name="connsiteX2" fmla="*/ 14281 w 14281"/>
            <a:gd name="connsiteY2" fmla="*/ 6528 h 10000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49 w 15303"/>
            <a:gd name="connsiteY1" fmla="*/ 6132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5303" h="14329">
              <a:moveTo>
                <a:pt x="0" y="14329"/>
              </a:moveTo>
              <a:cubicBezTo>
                <a:pt x="1064" y="8108"/>
                <a:pt x="938" y="8969"/>
                <a:pt x="1108" y="6581"/>
              </a:cubicBezTo>
              <a:cubicBezTo>
                <a:pt x="1160" y="3663"/>
                <a:pt x="661" y="1688"/>
                <a:pt x="1022" y="0"/>
              </a:cubicBezTo>
              <a:cubicBezTo>
                <a:pt x="4099" y="1570"/>
                <a:pt x="11970" y="5305"/>
                <a:pt x="15303" y="6528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24041</xdr:colOff>
      <xdr:row>58</xdr:row>
      <xdr:rowOff>158299</xdr:rowOff>
    </xdr:from>
    <xdr:to>
      <xdr:col>4</xdr:col>
      <xdr:colOff>362858</xdr:colOff>
      <xdr:row>59</xdr:row>
      <xdr:rowOff>125489</xdr:rowOff>
    </xdr:to>
    <xdr:sp macro="" textlink="">
      <xdr:nvSpPr>
        <xdr:cNvPr id="480" name="Text Box 997">
          <a:extLst>
            <a:ext uri="{FF2B5EF4-FFF2-40B4-BE49-F238E27FC236}">
              <a16:creationId xmlns:a16="http://schemas.microsoft.com/office/drawing/2014/main" id="{AC630E58-A037-40B7-9247-C0FD355A348D}"/>
            </a:ext>
          </a:extLst>
        </xdr:cNvPr>
        <xdr:cNvSpPr txBox="1">
          <a:spLocks noChangeArrowheads="1"/>
        </xdr:cNvSpPr>
      </xdr:nvSpPr>
      <xdr:spPr bwMode="auto">
        <a:xfrm>
          <a:off x="2203361" y="9881419"/>
          <a:ext cx="338817" cy="134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0.7km</a:t>
          </a:r>
        </a:p>
      </xdr:txBody>
    </xdr:sp>
    <xdr:clientData/>
  </xdr:twoCellAnchor>
  <xdr:twoCellAnchor>
    <xdr:from>
      <xdr:col>3</xdr:col>
      <xdr:colOff>315815</xdr:colOff>
      <xdr:row>60</xdr:row>
      <xdr:rowOff>47117</xdr:rowOff>
    </xdr:from>
    <xdr:to>
      <xdr:col>3</xdr:col>
      <xdr:colOff>481240</xdr:colOff>
      <xdr:row>61</xdr:row>
      <xdr:rowOff>40118</xdr:rowOff>
    </xdr:to>
    <xdr:sp macro="" textlink="">
      <xdr:nvSpPr>
        <xdr:cNvPr id="481" name="Oval 1000">
          <a:extLst>
            <a:ext uri="{FF2B5EF4-FFF2-40B4-BE49-F238E27FC236}">
              <a16:creationId xmlns:a16="http://schemas.microsoft.com/office/drawing/2014/main" id="{F7C20087-CF92-49F3-9C6B-CF38052356F7}"/>
            </a:ext>
          </a:extLst>
        </xdr:cNvPr>
        <xdr:cNvSpPr>
          <a:spLocks noChangeArrowheads="1"/>
        </xdr:cNvSpPr>
      </xdr:nvSpPr>
      <xdr:spPr bwMode="auto">
        <a:xfrm>
          <a:off x="1816955" y="10105517"/>
          <a:ext cx="165425" cy="1606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11</xdr:col>
      <xdr:colOff>575986</xdr:colOff>
      <xdr:row>8</xdr:row>
      <xdr:rowOff>35847</xdr:rowOff>
    </xdr:from>
    <xdr:ext cx="832280" cy="121592"/>
    <xdr:sp macro="" textlink="">
      <xdr:nvSpPr>
        <xdr:cNvPr id="482" name="Text Box 1001">
          <a:extLst>
            <a:ext uri="{FF2B5EF4-FFF2-40B4-BE49-F238E27FC236}">
              <a16:creationId xmlns:a16="http://schemas.microsoft.com/office/drawing/2014/main" id="{3EF3FA76-7AD2-4D10-A268-D8F5DA1AAF84}"/>
            </a:ext>
          </a:extLst>
        </xdr:cNvPr>
        <xdr:cNvSpPr txBox="1">
          <a:spLocks noChangeArrowheads="1"/>
        </xdr:cNvSpPr>
      </xdr:nvSpPr>
      <xdr:spPr bwMode="auto">
        <a:xfrm>
          <a:off x="7502566" y="1376967"/>
          <a:ext cx="832280" cy="12159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0800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復路は往路逆行</a:t>
          </a:r>
        </a:p>
      </xdr:txBody>
    </xdr:sp>
    <xdr:clientData/>
  </xdr:oneCellAnchor>
  <xdr:oneCellAnchor>
    <xdr:from>
      <xdr:col>1</xdr:col>
      <xdr:colOff>396124</xdr:colOff>
      <xdr:row>30</xdr:row>
      <xdr:rowOff>59517</xdr:rowOff>
    </xdr:from>
    <xdr:ext cx="259430" cy="276422"/>
    <xdr:sp macro="" textlink="">
      <xdr:nvSpPr>
        <xdr:cNvPr id="483" name="Text Box 1007">
          <a:extLst>
            <a:ext uri="{FF2B5EF4-FFF2-40B4-BE49-F238E27FC236}">
              <a16:creationId xmlns:a16="http://schemas.microsoft.com/office/drawing/2014/main" id="{9AB717F1-B6F1-476C-9C67-FCC2BE9FBF7E}"/>
            </a:ext>
          </a:extLst>
        </xdr:cNvPr>
        <xdr:cNvSpPr txBox="1">
          <a:spLocks noChangeArrowheads="1"/>
        </xdr:cNvSpPr>
      </xdr:nvSpPr>
      <xdr:spPr bwMode="auto">
        <a:xfrm>
          <a:off x="540904" y="5088717"/>
          <a:ext cx="259430" cy="276422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松本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歯科</a:t>
          </a:r>
        </a:p>
      </xdr:txBody>
    </xdr:sp>
    <xdr:clientData/>
  </xdr:oneCellAnchor>
  <xdr:twoCellAnchor>
    <xdr:from>
      <xdr:col>3</xdr:col>
      <xdr:colOff>499881</xdr:colOff>
      <xdr:row>13</xdr:row>
      <xdr:rowOff>41009</xdr:rowOff>
    </xdr:from>
    <xdr:to>
      <xdr:col>3</xdr:col>
      <xdr:colOff>596384</xdr:colOff>
      <xdr:row>14</xdr:row>
      <xdr:rowOff>85066</xdr:rowOff>
    </xdr:to>
    <xdr:sp macro="" textlink="">
      <xdr:nvSpPr>
        <xdr:cNvPr id="484" name="Rectangle 1051">
          <a:extLst>
            <a:ext uri="{FF2B5EF4-FFF2-40B4-BE49-F238E27FC236}">
              <a16:creationId xmlns:a16="http://schemas.microsoft.com/office/drawing/2014/main" id="{C4432ACE-93FF-49E3-8051-BF0503D4E78F}"/>
            </a:ext>
          </a:extLst>
        </xdr:cNvPr>
        <xdr:cNvSpPr>
          <a:spLocks noChangeArrowheads="1"/>
        </xdr:cNvSpPr>
      </xdr:nvSpPr>
      <xdr:spPr bwMode="auto">
        <a:xfrm rot="17580000">
          <a:off x="1943424" y="2277926"/>
          <a:ext cx="211697" cy="96503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64991</xdr:colOff>
      <xdr:row>14</xdr:row>
      <xdr:rowOff>11592</xdr:rowOff>
    </xdr:from>
    <xdr:ext cx="489472" cy="231538"/>
    <xdr:sp macro="" textlink="">
      <xdr:nvSpPr>
        <xdr:cNvPr id="485" name="Text Box 1052">
          <a:extLst>
            <a:ext uri="{FF2B5EF4-FFF2-40B4-BE49-F238E27FC236}">
              <a16:creationId xmlns:a16="http://schemas.microsoft.com/office/drawing/2014/main" id="{6FF80717-FBED-4237-8EB4-ED69AE3C7B48}"/>
            </a:ext>
          </a:extLst>
        </xdr:cNvPr>
        <xdr:cNvSpPr txBox="1">
          <a:spLocks noChangeArrowheads="1"/>
        </xdr:cNvSpPr>
      </xdr:nvSpPr>
      <xdr:spPr bwMode="auto">
        <a:xfrm>
          <a:off x="1566698" y="2366496"/>
          <a:ext cx="489472" cy="23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ﾘｻｲｸﾙ</a:t>
          </a:r>
        </a:p>
      </xdr:txBody>
    </xdr:sp>
    <xdr:clientData/>
  </xdr:oneCellAnchor>
  <xdr:twoCellAnchor>
    <xdr:from>
      <xdr:col>5</xdr:col>
      <xdr:colOff>400539</xdr:colOff>
      <xdr:row>54</xdr:row>
      <xdr:rowOff>153246</xdr:rowOff>
    </xdr:from>
    <xdr:to>
      <xdr:col>6</xdr:col>
      <xdr:colOff>489</xdr:colOff>
      <xdr:row>56</xdr:row>
      <xdr:rowOff>28673</xdr:rowOff>
    </xdr:to>
    <xdr:grpSp>
      <xdr:nvGrpSpPr>
        <xdr:cNvPr id="486" name="Group 1055">
          <a:extLst>
            <a:ext uri="{FF2B5EF4-FFF2-40B4-BE49-F238E27FC236}">
              <a16:creationId xmlns:a16="http://schemas.microsoft.com/office/drawing/2014/main" id="{97D9B812-3C58-4573-B58C-E0FF730DA7A9}"/>
            </a:ext>
          </a:extLst>
        </xdr:cNvPr>
        <xdr:cNvGrpSpPr>
          <a:grpSpLocks/>
        </xdr:cNvGrpSpPr>
      </xdr:nvGrpSpPr>
      <xdr:grpSpPr bwMode="auto">
        <a:xfrm rot="4500000">
          <a:off x="3302637" y="9230877"/>
          <a:ext cx="212884" cy="280307"/>
          <a:chOff x="718" y="97"/>
          <a:chExt cx="23" cy="15"/>
        </a:xfrm>
      </xdr:grpSpPr>
      <xdr:sp macro="" textlink="">
        <xdr:nvSpPr>
          <xdr:cNvPr id="487" name="Freeform 1056">
            <a:extLst>
              <a:ext uri="{FF2B5EF4-FFF2-40B4-BE49-F238E27FC236}">
                <a16:creationId xmlns:a16="http://schemas.microsoft.com/office/drawing/2014/main" id="{F9794057-56B1-1161-9245-5FFAADEA6451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8" name="Freeform 1057">
            <a:extLst>
              <a:ext uri="{FF2B5EF4-FFF2-40B4-BE49-F238E27FC236}">
                <a16:creationId xmlns:a16="http://schemas.microsoft.com/office/drawing/2014/main" id="{11AA5A78-FDEB-4DC0-37FA-E6B10AA67960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437476</xdr:colOff>
      <xdr:row>47</xdr:row>
      <xdr:rowOff>141994</xdr:rowOff>
    </xdr:from>
    <xdr:to>
      <xdr:col>3</xdr:col>
      <xdr:colOff>2501</xdr:colOff>
      <xdr:row>48</xdr:row>
      <xdr:rowOff>73182</xdr:rowOff>
    </xdr:to>
    <xdr:grpSp>
      <xdr:nvGrpSpPr>
        <xdr:cNvPr id="489" name="Group 1076">
          <a:extLst>
            <a:ext uri="{FF2B5EF4-FFF2-40B4-BE49-F238E27FC236}">
              <a16:creationId xmlns:a16="http://schemas.microsoft.com/office/drawing/2014/main" id="{4D09F0DE-3CBB-4E3B-A505-90B6A5001C5D}"/>
            </a:ext>
          </a:extLst>
        </xdr:cNvPr>
        <xdr:cNvGrpSpPr>
          <a:grpSpLocks/>
        </xdr:cNvGrpSpPr>
      </xdr:nvGrpSpPr>
      <xdr:grpSpPr bwMode="auto">
        <a:xfrm rot="-300000">
          <a:off x="584433" y="8072237"/>
          <a:ext cx="925739" cy="99916"/>
          <a:chOff x="347" y="977"/>
          <a:chExt cx="129" cy="8"/>
        </a:xfrm>
      </xdr:grpSpPr>
      <xdr:sp macro="" textlink="">
        <xdr:nvSpPr>
          <xdr:cNvPr id="490" name="Line 1077">
            <a:extLst>
              <a:ext uri="{FF2B5EF4-FFF2-40B4-BE49-F238E27FC236}">
                <a16:creationId xmlns:a16="http://schemas.microsoft.com/office/drawing/2014/main" id="{733E5A8E-E9F0-8312-B322-965EC015F54B}"/>
              </a:ext>
            </a:extLst>
          </xdr:cNvPr>
          <xdr:cNvSpPr>
            <a:spLocks noChangeShapeType="1"/>
          </xdr:cNvSpPr>
        </xdr:nvSpPr>
        <xdr:spPr bwMode="auto">
          <a:xfrm>
            <a:off x="347" y="981"/>
            <a:ext cx="12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1" name="Line 1078">
            <a:extLst>
              <a:ext uri="{FF2B5EF4-FFF2-40B4-BE49-F238E27FC236}">
                <a16:creationId xmlns:a16="http://schemas.microsoft.com/office/drawing/2014/main" id="{C493B780-44C4-43EA-E1F6-D99D378DEEC9}"/>
              </a:ext>
            </a:extLst>
          </xdr:cNvPr>
          <xdr:cNvSpPr>
            <a:spLocks noChangeShapeType="1"/>
          </xdr:cNvSpPr>
        </xdr:nvSpPr>
        <xdr:spPr bwMode="auto">
          <a:xfrm>
            <a:off x="37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2" name="Line 1079">
            <a:extLst>
              <a:ext uri="{FF2B5EF4-FFF2-40B4-BE49-F238E27FC236}">
                <a16:creationId xmlns:a16="http://schemas.microsoft.com/office/drawing/2014/main" id="{C052A357-35BE-4B5C-A9C9-C58494D18ABB}"/>
              </a:ext>
            </a:extLst>
          </xdr:cNvPr>
          <xdr:cNvSpPr>
            <a:spLocks noChangeShapeType="1"/>
          </xdr:cNvSpPr>
        </xdr:nvSpPr>
        <xdr:spPr bwMode="auto">
          <a:xfrm>
            <a:off x="38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3" name="Line 1080">
            <a:extLst>
              <a:ext uri="{FF2B5EF4-FFF2-40B4-BE49-F238E27FC236}">
                <a16:creationId xmlns:a16="http://schemas.microsoft.com/office/drawing/2014/main" id="{A0FFEC30-BBBF-D77E-8EF9-7FD9FBEBAD8E}"/>
              </a:ext>
            </a:extLst>
          </xdr:cNvPr>
          <xdr:cNvSpPr>
            <a:spLocks noChangeShapeType="1"/>
          </xdr:cNvSpPr>
        </xdr:nvSpPr>
        <xdr:spPr bwMode="auto">
          <a:xfrm>
            <a:off x="39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4" name="Line 1081">
            <a:extLst>
              <a:ext uri="{FF2B5EF4-FFF2-40B4-BE49-F238E27FC236}">
                <a16:creationId xmlns:a16="http://schemas.microsoft.com/office/drawing/2014/main" id="{BB1B3A3D-E93C-E6CC-A979-A83EFC28AC81}"/>
              </a:ext>
            </a:extLst>
          </xdr:cNvPr>
          <xdr:cNvSpPr>
            <a:spLocks noChangeShapeType="1"/>
          </xdr:cNvSpPr>
        </xdr:nvSpPr>
        <xdr:spPr bwMode="auto">
          <a:xfrm>
            <a:off x="353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5" name="Line 1082">
            <a:extLst>
              <a:ext uri="{FF2B5EF4-FFF2-40B4-BE49-F238E27FC236}">
                <a16:creationId xmlns:a16="http://schemas.microsoft.com/office/drawing/2014/main" id="{2E18C961-98F2-E5DE-EE47-1FA69719D5D0}"/>
              </a:ext>
            </a:extLst>
          </xdr:cNvPr>
          <xdr:cNvSpPr>
            <a:spLocks noChangeShapeType="1"/>
          </xdr:cNvSpPr>
        </xdr:nvSpPr>
        <xdr:spPr bwMode="auto">
          <a:xfrm>
            <a:off x="361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6" name="Line 1083">
            <a:extLst>
              <a:ext uri="{FF2B5EF4-FFF2-40B4-BE49-F238E27FC236}">
                <a16:creationId xmlns:a16="http://schemas.microsoft.com/office/drawing/2014/main" id="{BDDA0C8B-C912-8B94-A789-41C38C812D80}"/>
              </a:ext>
            </a:extLst>
          </xdr:cNvPr>
          <xdr:cNvSpPr>
            <a:spLocks noChangeShapeType="1"/>
          </xdr:cNvSpPr>
        </xdr:nvSpPr>
        <xdr:spPr bwMode="auto">
          <a:xfrm>
            <a:off x="36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7" name="Line 1084">
            <a:extLst>
              <a:ext uri="{FF2B5EF4-FFF2-40B4-BE49-F238E27FC236}">
                <a16:creationId xmlns:a16="http://schemas.microsoft.com/office/drawing/2014/main" id="{BCA0800C-63A8-D6E1-AFC2-49DAFB92B9A5}"/>
              </a:ext>
            </a:extLst>
          </xdr:cNvPr>
          <xdr:cNvSpPr>
            <a:spLocks noChangeShapeType="1"/>
          </xdr:cNvSpPr>
        </xdr:nvSpPr>
        <xdr:spPr bwMode="auto">
          <a:xfrm>
            <a:off x="40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8" name="Line 1085">
            <a:extLst>
              <a:ext uri="{FF2B5EF4-FFF2-40B4-BE49-F238E27FC236}">
                <a16:creationId xmlns:a16="http://schemas.microsoft.com/office/drawing/2014/main" id="{F42D5E78-E99C-6404-FBCA-86C4AEE9556E}"/>
              </a:ext>
            </a:extLst>
          </xdr:cNvPr>
          <xdr:cNvSpPr>
            <a:spLocks noChangeShapeType="1"/>
          </xdr:cNvSpPr>
        </xdr:nvSpPr>
        <xdr:spPr bwMode="auto">
          <a:xfrm>
            <a:off x="442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99" name="Line 1086">
            <a:extLst>
              <a:ext uri="{FF2B5EF4-FFF2-40B4-BE49-F238E27FC236}">
                <a16:creationId xmlns:a16="http://schemas.microsoft.com/office/drawing/2014/main" id="{B34F937E-7A4E-D15C-87E8-EA198DDE4F7F}"/>
              </a:ext>
            </a:extLst>
          </xdr:cNvPr>
          <xdr:cNvSpPr>
            <a:spLocks noChangeShapeType="1"/>
          </xdr:cNvSpPr>
        </xdr:nvSpPr>
        <xdr:spPr bwMode="auto">
          <a:xfrm>
            <a:off x="46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0" name="Line 1087">
            <a:extLst>
              <a:ext uri="{FF2B5EF4-FFF2-40B4-BE49-F238E27FC236}">
                <a16:creationId xmlns:a16="http://schemas.microsoft.com/office/drawing/2014/main" id="{4BCB86DA-512A-723F-A9C6-FD09CE75492A}"/>
              </a:ext>
            </a:extLst>
          </xdr:cNvPr>
          <xdr:cNvSpPr>
            <a:spLocks noChangeShapeType="1"/>
          </xdr:cNvSpPr>
        </xdr:nvSpPr>
        <xdr:spPr bwMode="auto">
          <a:xfrm>
            <a:off x="426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1" name="Line 1088">
            <a:extLst>
              <a:ext uri="{FF2B5EF4-FFF2-40B4-BE49-F238E27FC236}">
                <a16:creationId xmlns:a16="http://schemas.microsoft.com/office/drawing/2014/main" id="{99D1F750-8EB1-AF03-059B-7E4F8BAB5E8E}"/>
              </a:ext>
            </a:extLst>
          </xdr:cNvPr>
          <xdr:cNvSpPr>
            <a:spLocks noChangeShapeType="1"/>
          </xdr:cNvSpPr>
        </xdr:nvSpPr>
        <xdr:spPr bwMode="auto">
          <a:xfrm>
            <a:off x="434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2" name="Line 1089">
            <a:extLst>
              <a:ext uri="{FF2B5EF4-FFF2-40B4-BE49-F238E27FC236}">
                <a16:creationId xmlns:a16="http://schemas.microsoft.com/office/drawing/2014/main" id="{EAB4CD20-0AAA-D815-596F-0B0A7DDC1DEF}"/>
              </a:ext>
            </a:extLst>
          </xdr:cNvPr>
          <xdr:cNvSpPr>
            <a:spLocks noChangeShapeType="1"/>
          </xdr:cNvSpPr>
        </xdr:nvSpPr>
        <xdr:spPr bwMode="auto">
          <a:xfrm>
            <a:off x="40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3" name="Line 1090">
            <a:extLst>
              <a:ext uri="{FF2B5EF4-FFF2-40B4-BE49-F238E27FC236}">
                <a16:creationId xmlns:a16="http://schemas.microsoft.com/office/drawing/2014/main" id="{988DDFEC-5B56-8F3E-C5B1-502675CCC659}"/>
              </a:ext>
            </a:extLst>
          </xdr:cNvPr>
          <xdr:cNvSpPr>
            <a:spLocks noChangeShapeType="1"/>
          </xdr:cNvSpPr>
        </xdr:nvSpPr>
        <xdr:spPr bwMode="auto">
          <a:xfrm>
            <a:off x="418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4" name="Line 1091">
            <a:extLst>
              <a:ext uri="{FF2B5EF4-FFF2-40B4-BE49-F238E27FC236}">
                <a16:creationId xmlns:a16="http://schemas.microsoft.com/office/drawing/2014/main" id="{EEBEE913-38EB-5B6F-263F-A9606DCD5ED0}"/>
              </a:ext>
            </a:extLst>
          </xdr:cNvPr>
          <xdr:cNvSpPr>
            <a:spLocks noChangeShapeType="1"/>
          </xdr:cNvSpPr>
        </xdr:nvSpPr>
        <xdr:spPr bwMode="auto">
          <a:xfrm>
            <a:off x="459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05" name="Line 1092">
            <a:extLst>
              <a:ext uri="{FF2B5EF4-FFF2-40B4-BE49-F238E27FC236}">
                <a16:creationId xmlns:a16="http://schemas.microsoft.com/office/drawing/2014/main" id="{AE1BFB23-3831-01B3-B38D-6C1241FFE1F3}"/>
              </a:ext>
            </a:extLst>
          </xdr:cNvPr>
          <xdr:cNvSpPr>
            <a:spLocks noChangeShapeType="1"/>
          </xdr:cNvSpPr>
        </xdr:nvSpPr>
        <xdr:spPr bwMode="auto">
          <a:xfrm>
            <a:off x="450" y="977"/>
            <a:ext cx="0" cy="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</xdr:col>
      <xdr:colOff>47703</xdr:colOff>
      <xdr:row>47</xdr:row>
      <xdr:rowOff>129701</xdr:rowOff>
    </xdr:from>
    <xdr:to>
      <xdr:col>2</xdr:col>
      <xdr:colOff>578712</xdr:colOff>
      <xdr:row>48</xdr:row>
      <xdr:rowOff>106382</xdr:rowOff>
    </xdr:to>
    <xdr:sp macro="" textlink="">
      <xdr:nvSpPr>
        <xdr:cNvPr id="506" name="Text Box 1093">
          <a:extLst>
            <a:ext uri="{FF2B5EF4-FFF2-40B4-BE49-F238E27FC236}">
              <a16:creationId xmlns:a16="http://schemas.microsoft.com/office/drawing/2014/main" id="{42F626AF-7B17-4735-BC66-49D1E4DF9199}"/>
            </a:ext>
          </a:extLst>
        </xdr:cNvPr>
        <xdr:cNvSpPr txBox="1">
          <a:spLocks noChangeArrowheads="1"/>
        </xdr:cNvSpPr>
      </xdr:nvSpPr>
      <xdr:spPr bwMode="auto">
        <a:xfrm>
          <a:off x="870663" y="8008781"/>
          <a:ext cx="531009" cy="14432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学文路駅</a:t>
          </a:r>
        </a:p>
      </xdr:txBody>
    </xdr:sp>
    <xdr:clientData/>
  </xdr:twoCellAnchor>
  <xdr:oneCellAnchor>
    <xdr:from>
      <xdr:col>2</xdr:col>
      <xdr:colOff>236566</xdr:colOff>
      <xdr:row>46</xdr:row>
      <xdr:rowOff>142483</xdr:rowOff>
    </xdr:from>
    <xdr:ext cx="377490" cy="165685"/>
    <xdr:sp macro="" textlink="">
      <xdr:nvSpPr>
        <xdr:cNvPr id="507" name="Text Box 1094">
          <a:extLst>
            <a:ext uri="{FF2B5EF4-FFF2-40B4-BE49-F238E27FC236}">
              <a16:creationId xmlns:a16="http://schemas.microsoft.com/office/drawing/2014/main" id="{5455DAC4-D8A5-4A7D-B49B-CAB250731EB7}"/>
            </a:ext>
          </a:extLst>
        </xdr:cNvPr>
        <xdr:cNvSpPr txBox="1">
          <a:spLocks noChangeArrowheads="1"/>
        </xdr:cNvSpPr>
      </xdr:nvSpPr>
      <xdr:spPr bwMode="auto">
        <a:xfrm>
          <a:off x="1059526" y="7853923"/>
          <a:ext cx="377490" cy="165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・よもぎ餅</a:t>
          </a:r>
        </a:p>
      </xdr:txBody>
    </xdr:sp>
    <xdr:clientData/>
  </xdr:oneCellAnchor>
  <xdr:twoCellAnchor>
    <xdr:from>
      <xdr:col>20</xdr:col>
      <xdr:colOff>1715</xdr:colOff>
      <xdr:row>10</xdr:row>
      <xdr:rowOff>99603</xdr:rowOff>
    </xdr:from>
    <xdr:to>
      <xdr:col>20</xdr:col>
      <xdr:colOff>124107</xdr:colOff>
      <xdr:row>12</xdr:row>
      <xdr:rowOff>41348</xdr:rowOff>
    </xdr:to>
    <xdr:grpSp>
      <xdr:nvGrpSpPr>
        <xdr:cNvPr id="508" name="Group 1102">
          <a:extLst>
            <a:ext uri="{FF2B5EF4-FFF2-40B4-BE49-F238E27FC236}">
              <a16:creationId xmlns:a16="http://schemas.microsoft.com/office/drawing/2014/main" id="{2FFA2AD7-D2AE-4BDB-9040-227B22DD69EF}"/>
            </a:ext>
          </a:extLst>
        </xdr:cNvPr>
        <xdr:cNvGrpSpPr>
          <a:grpSpLocks/>
        </xdr:cNvGrpSpPr>
      </xdr:nvGrpSpPr>
      <xdr:grpSpPr bwMode="auto">
        <a:xfrm>
          <a:off x="13075458" y="1786889"/>
          <a:ext cx="122392" cy="279202"/>
          <a:chOff x="724" y="97"/>
          <a:chExt cx="17" cy="15"/>
        </a:xfrm>
      </xdr:grpSpPr>
      <xdr:sp macro="" textlink="">
        <xdr:nvSpPr>
          <xdr:cNvPr id="509" name="Freeform 1103">
            <a:extLst>
              <a:ext uri="{FF2B5EF4-FFF2-40B4-BE49-F238E27FC236}">
                <a16:creationId xmlns:a16="http://schemas.microsoft.com/office/drawing/2014/main" id="{A1F5C1B2-9E93-77A4-E02D-22E6EE020D75}"/>
              </a:ext>
            </a:extLst>
          </xdr:cNvPr>
          <xdr:cNvSpPr>
            <a:spLocks/>
          </xdr:cNvSpPr>
        </xdr:nvSpPr>
        <xdr:spPr bwMode="auto">
          <a:xfrm>
            <a:off x="724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10" name="Freeform 1104">
            <a:extLst>
              <a:ext uri="{FF2B5EF4-FFF2-40B4-BE49-F238E27FC236}">
                <a16:creationId xmlns:a16="http://schemas.microsoft.com/office/drawing/2014/main" id="{6D6871E0-76DB-5BFC-F721-BF4EAFD29474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4</xdr:col>
      <xdr:colOff>87558</xdr:colOff>
      <xdr:row>13</xdr:row>
      <xdr:rowOff>76202</xdr:rowOff>
    </xdr:from>
    <xdr:ext cx="572842" cy="148164"/>
    <xdr:sp macro="" textlink="">
      <xdr:nvSpPr>
        <xdr:cNvPr id="511" name="Text Box 1116">
          <a:extLst>
            <a:ext uri="{FF2B5EF4-FFF2-40B4-BE49-F238E27FC236}">
              <a16:creationId xmlns:a16="http://schemas.microsoft.com/office/drawing/2014/main" id="{C59C81BD-8283-4BC7-8C03-44E64EEBA7BE}"/>
            </a:ext>
          </a:extLst>
        </xdr:cNvPr>
        <xdr:cNvSpPr txBox="1">
          <a:spLocks noChangeArrowheads="1"/>
        </xdr:cNvSpPr>
      </xdr:nvSpPr>
      <xdr:spPr bwMode="auto">
        <a:xfrm>
          <a:off x="2266878" y="2255522"/>
          <a:ext cx="572842" cy="148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阪和線</a:t>
          </a:r>
        </a:p>
      </xdr:txBody>
    </xdr:sp>
    <xdr:clientData/>
  </xdr:oneCellAnchor>
  <xdr:twoCellAnchor>
    <xdr:from>
      <xdr:col>11</xdr:col>
      <xdr:colOff>283309</xdr:colOff>
      <xdr:row>53</xdr:row>
      <xdr:rowOff>133350</xdr:rowOff>
    </xdr:from>
    <xdr:to>
      <xdr:col>11</xdr:col>
      <xdr:colOff>691169</xdr:colOff>
      <xdr:row>55</xdr:row>
      <xdr:rowOff>56173</xdr:rowOff>
    </xdr:to>
    <xdr:sp macro="" textlink="">
      <xdr:nvSpPr>
        <xdr:cNvPr id="512" name="Line 1131">
          <a:extLst>
            <a:ext uri="{FF2B5EF4-FFF2-40B4-BE49-F238E27FC236}">
              <a16:creationId xmlns:a16="http://schemas.microsoft.com/office/drawing/2014/main" id="{C0E983DE-B027-4A6F-881F-521C2B9DF42E}"/>
            </a:ext>
          </a:extLst>
        </xdr:cNvPr>
        <xdr:cNvSpPr>
          <a:spLocks noChangeShapeType="1"/>
        </xdr:cNvSpPr>
      </xdr:nvSpPr>
      <xdr:spPr bwMode="auto">
        <a:xfrm flipV="1">
          <a:off x="7209889" y="9018270"/>
          <a:ext cx="392620" cy="25810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656475</xdr:colOff>
      <xdr:row>52</xdr:row>
      <xdr:rowOff>2931</xdr:rowOff>
    </xdr:from>
    <xdr:to>
      <xdr:col>12</xdr:col>
      <xdr:colOff>304050</xdr:colOff>
      <xdr:row>56</xdr:row>
      <xdr:rowOff>47625</xdr:rowOff>
    </xdr:to>
    <xdr:sp macro="" textlink="">
      <xdr:nvSpPr>
        <xdr:cNvPr id="513" name="Freeform 1132">
          <a:extLst>
            <a:ext uri="{FF2B5EF4-FFF2-40B4-BE49-F238E27FC236}">
              <a16:creationId xmlns:a16="http://schemas.microsoft.com/office/drawing/2014/main" id="{DB8AC457-5B17-414F-98BE-120F16E5E2F7}"/>
            </a:ext>
          </a:extLst>
        </xdr:cNvPr>
        <xdr:cNvSpPr>
          <a:spLocks/>
        </xdr:cNvSpPr>
      </xdr:nvSpPr>
      <xdr:spPr bwMode="auto">
        <a:xfrm>
          <a:off x="7583055" y="8720211"/>
          <a:ext cx="325755" cy="715254"/>
        </a:xfrm>
        <a:custGeom>
          <a:avLst/>
          <a:gdLst>
            <a:gd name="T0" fmla="*/ 0 w 7177"/>
            <a:gd name="T1" fmla="*/ 2147483647 h 8216"/>
            <a:gd name="T2" fmla="*/ 0 w 7177"/>
            <a:gd name="T3" fmla="*/ 2147483647 h 8216"/>
            <a:gd name="T4" fmla="*/ 2147483647 w 7177"/>
            <a:gd name="T5" fmla="*/ 0 h 821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177" h="8216">
              <a:moveTo>
                <a:pt x="0" y="8216"/>
              </a:moveTo>
              <a:lnTo>
                <a:pt x="0" y="3659"/>
              </a:lnTo>
              <a:cubicBezTo>
                <a:pt x="3333" y="1845"/>
                <a:pt x="3844" y="1814"/>
                <a:pt x="717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623986</xdr:colOff>
      <xdr:row>22</xdr:row>
      <xdr:rowOff>149406</xdr:rowOff>
    </xdr:from>
    <xdr:to>
      <xdr:col>12</xdr:col>
      <xdr:colOff>150452</xdr:colOff>
      <xdr:row>23</xdr:row>
      <xdr:rowOff>134174</xdr:rowOff>
    </xdr:to>
    <xdr:sp macro="" textlink="">
      <xdr:nvSpPr>
        <xdr:cNvPr id="514" name="Text Box 1137">
          <a:extLst>
            <a:ext uri="{FF2B5EF4-FFF2-40B4-BE49-F238E27FC236}">
              <a16:creationId xmlns:a16="http://schemas.microsoft.com/office/drawing/2014/main" id="{F7C21FB1-B1FA-4967-A43C-24BF394931D2}"/>
            </a:ext>
          </a:extLst>
        </xdr:cNvPr>
        <xdr:cNvSpPr txBox="1">
          <a:spLocks noChangeArrowheads="1"/>
        </xdr:cNvSpPr>
      </xdr:nvSpPr>
      <xdr:spPr bwMode="auto">
        <a:xfrm>
          <a:off x="7550566" y="3837486"/>
          <a:ext cx="204646" cy="152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下る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523875</xdr:colOff>
      <xdr:row>4</xdr:row>
      <xdr:rowOff>131885</xdr:rowOff>
    </xdr:from>
    <xdr:to>
      <xdr:col>16</xdr:col>
      <xdr:colOff>352425</xdr:colOff>
      <xdr:row>5</xdr:row>
      <xdr:rowOff>131885</xdr:rowOff>
    </xdr:to>
    <xdr:sp macro="" textlink="">
      <xdr:nvSpPr>
        <xdr:cNvPr id="515" name="Text Box 1138">
          <a:extLst>
            <a:ext uri="{FF2B5EF4-FFF2-40B4-BE49-F238E27FC236}">
              <a16:creationId xmlns:a16="http://schemas.microsoft.com/office/drawing/2014/main" id="{31CAEC82-1D7C-4745-9ED3-994437A9510F}"/>
            </a:ext>
          </a:extLst>
        </xdr:cNvPr>
        <xdr:cNvSpPr txBox="1">
          <a:spLocks noChangeArrowheads="1"/>
        </xdr:cNvSpPr>
      </xdr:nvSpPr>
      <xdr:spPr bwMode="auto">
        <a:xfrm>
          <a:off x="10163175" y="802445"/>
          <a:ext cx="50673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←明日香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10</xdr:col>
      <xdr:colOff>231109</xdr:colOff>
      <xdr:row>36</xdr:row>
      <xdr:rowOff>135771</xdr:rowOff>
    </xdr:from>
    <xdr:ext cx="397934" cy="105833"/>
    <xdr:sp macro="" textlink="">
      <xdr:nvSpPr>
        <xdr:cNvPr id="516" name="Text Box 1156">
          <a:extLst>
            <a:ext uri="{FF2B5EF4-FFF2-40B4-BE49-F238E27FC236}">
              <a16:creationId xmlns:a16="http://schemas.microsoft.com/office/drawing/2014/main" id="{6D0453F5-D66E-4585-85DC-64E64766CCF3}"/>
            </a:ext>
          </a:extLst>
        </xdr:cNvPr>
        <xdr:cNvSpPr txBox="1">
          <a:spLocks noChangeArrowheads="1"/>
        </xdr:cNvSpPr>
      </xdr:nvSpPr>
      <xdr:spPr bwMode="auto">
        <a:xfrm>
          <a:off x="6479509" y="6170811"/>
          <a:ext cx="397934" cy="10583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九度山駅</a:t>
          </a:r>
        </a:p>
      </xdr:txBody>
    </xdr:sp>
    <xdr:clientData/>
  </xdr:oneCellAnchor>
  <xdr:twoCellAnchor>
    <xdr:from>
      <xdr:col>13</xdr:col>
      <xdr:colOff>32253</xdr:colOff>
      <xdr:row>30</xdr:row>
      <xdr:rowOff>37470</xdr:rowOff>
    </xdr:from>
    <xdr:to>
      <xdr:col>13</xdr:col>
      <xdr:colOff>429942</xdr:colOff>
      <xdr:row>31</xdr:row>
      <xdr:rowOff>355</xdr:rowOff>
    </xdr:to>
    <xdr:sp macro="" textlink="">
      <xdr:nvSpPr>
        <xdr:cNvPr id="517" name="Rectangle 1158">
          <a:extLst>
            <a:ext uri="{FF2B5EF4-FFF2-40B4-BE49-F238E27FC236}">
              <a16:creationId xmlns:a16="http://schemas.microsoft.com/office/drawing/2014/main" id="{6FFB55A8-C8F7-4C0E-9B9A-B168DC855084}"/>
            </a:ext>
          </a:extLst>
        </xdr:cNvPr>
        <xdr:cNvSpPr>
          <a:spLocks noChangeArrowheads="1"/>
        </xdr:cNvSpPr>
      </xdr:nvSpPr>
      <xdr:spPr bwMode="auto">
        <a:xfrm rot="-3600000">
          <a:off x="8448775" y="4933088"/>
          <a:ext cx="130525" cy="39768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17599</xdr:colOff>
      <xdr:row>29</xdr:row>
      <xdr:rowOff>125683</xdr:rowOff>
    </xdr:from>
    <xdr:ext cx="518187" cy="168508"/>
    <xdr:sp macro="" textlink="">
      <xdr:nvSpPr>
        <xdr:cNvPr id="518" name="Text Box 1159">
          <a:extLst>
            <a:ext uri="{FF2B5EF4-FFF2-40B4-BE49-F238E27FC236}">
              <a16:creationId xmlns:a16="http://schemas.microsoft.com/office/drawing/2014/main" id="{429B18CC-69B2-4464-BBDC-12F85C2E8BFC}"/>
            </a:ext>
          </a:extLst>
        </xdr:cNvPr>
        <xdr:cNvSpPr txBox="1">
          <a:spLocks noChangeArrowheads="1"/>
        </xdr:cNvSpPr>
      </xdr:nvSpPr>
      <xdr:spPr bwMode="auto">
        <a:xfrm>
          <a:off x="8300539" y="4987243"/>
          <a:ext cx="518187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九度山駅</a:t>
          </a:r>
        </a:p>
      </xdr:txBody>
    </xdr:sp>
    <xdr:clientData/>
  </xdr:oneCellAnchor>
  <xdr:oneCellAnchor>
    <xdr:from>
      <xdr:col>13</xdr:col>
      <xdr:colOff>180975</xdr:colOff>
      <xdr:row>27</xdr:row>
      <xdr:rowOff>76200</xdr:rowOff>
    </xdr:from>
    <xdr:ext cx="442480" cy="168508"/>
    <xdr:sp macro="" textlink="">
      <xdr:nvSpPr>
        <xdr:cNvPr id="519" name="Text Box 1160">
          <a:extLst>
            <a:ext uri="{FF2B5EF4-FFF2-40B4-BE49-F238E27FC236}">
              <a16:creationId xmlns:a16="http://schemas.microsoft.com/office/drawing/2014/main" id="{0AE4FF84-03B6-4AE8-A9D1-12D88CA3AF09}"/>
            </a:ext>
          </a:extLst>
        </xdr:cNvPr>
        <xdr:cNvSpPr txBox="1">
          <a:spLocks noChangeArrowheads="1"/>
        </xdr:cNvSpPr>
      </xdr:nvSpPr>
      <xdr:spPr bwMode="auto">
        <a:xfrm>
          <a:off x="8463915" y="4602480"/>
          <a:ext cx="44248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←高野</a:t>
          </a:r>
        </a:p>
      </xdr:txBody>
    </xdr:sp>
    <xdr:clientData/>
  </xdr:oneCellAnchor>
  <xdr:twoCellAnchor>
    <xdr:from>
      <xdr:col>12</xdr:col>
      <xdr:colOff>37587</xdr:colOff>
      <xdr:row>27</xdr:row>
      <xdr:rowOff>163605</xdr:rowOff>
    </xdr:from>
    <xdr:to>
      <xdr:col>12</xdr:col>
      <xdr:colOff>433485</xdr:colOff>
      <xdr:row>29</xdr:row>
      <xdr:rowOff>20562</xdr:rowOff>
    </xdr:to>
    <xdr:grpSp>
      <xdr:nvGrpSpPr>
        <xdr:cNvPr id="520" name="Group 1168">
          <a:extLst>
            <a:ext uri="{FF2B5EF4-FFF2-40B4-BE49-F238E27FC236}">
              <a16:creationId xmlns:a16="http://schemas.microsoft.com/office/drawing/2014/main" id="{A4A16E72-5A97-4651-B455-1CC1C4FC5787}"/>
            </a:ext>
          </a:extLst>
        </xdr:cNvPr>
        <xdr:cNvGrpSpPr>
          <a:grpSpLocks/>
        </xdr:cNvGrpSpPr>
      </xdr:nvGrpSpPr>
      <xdr:grpSpPr bwMode="auto">
        <a:xfrm rot="-1200000">
          <a:off x="7668473" y="4719276"/>
          <a:ext cx="395898" cy="194415"/>
          <a:chOff x="1389" y="516"/>
          <a:chExt cx="43" cy="21"/>
        </a:xfrm>
      </xdr:grpSpPr>
      <xdr:sp macro="" textlink="">
        <xdr:nvSpPr>
          <xdr:cNvPr id="521" name="Freeform 1169">
            <a:extLst>
              <a:ext uri="{FF2B5EF4-FFF2-40B4-BE49-F238E27FC236}">
                <a16:creationId xmlns:a16="http://schemas.microsoft.com/office/drawing/2014/main" id="{957CD681-0F4F-53CB-789E-29C91D71BD9F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22" name="Freeform 1170">
            <a:extLst>
              <a:ext uri="{FF2B5EF4-FFF2-40B4-BE49-F238E27FC236}">
                <a16:creationId xmlns:a16="http://schemas.microsoft.com/office/drawing/2014/main" id="{5709AD21-4DD2-84A3-BA19-45B9C772A75E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5</xdr:col>
      <xdr:colOff>172067</xdr:colOff>
      <xdr:row>15</xdr:row>
      <xdr:rowOff>26848</xdr:rowOff>
    </xdr:from>
    <xdr:ext cx="266658" cy="244362"/>
    <xdr:sp macro="" textlink="">
      <xdr:nvSpPr>
        <xdr:cNvPr id="523" name="Text Box 1179">
          <a:extLst>
            <a:ext uri="{FF2B5EF4-FFF2-40B4-BE49-F238E27FC236}">
              <a16:creationId xmlns:a16="http://schemas.microsoft.com/office/drawing/2014/main" id="{32E5F199-40E8-4B57-A266-4896AB43B03E}"/>
            </a:ext>
          </a:extLst>
        </xdr:cNvPr>
        <xdr:cNvSpPr txBox="1">
          <a:spLocks noChangeArrowheads="1"/>
        </xdr:cNvSpPr>
      </xdr:nvSpPr>
      <xdr:spPr bwMode="auto">
        <a:xfrm>
          <a:off x="3029567" y="2541448"/>
          <a:ext cx="266658" cy="24436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ｼｬﾜ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ｼｬﾜ</a:t>
          </a:r>
        </a:p>
      </xdr:txBody>
    </xdr:sp>
    <xdr:clientData/>
  </xdr:oneCellAnchor>
  <xdr:oneCellAnchor>
    <xdr:from>
      <xdr:col>1</xdr:col>
      <xdr:colOff>40924</xdr:colOff>
      <xdr:row>50</xdr:row>
      <xdr:rowOff>39037</xdr:rowOff>
    </xdr:from>
    <xdr:ext cx="112416" cy="459483"/>
    <xdr:sp macro="" textlink="">
      <xdr:nvSpPr>
        <xdr:cNvPr id="524" name="Text Box 1186">
          <a:extLst>
            <a:ext uri="{FF2B5EF4-FFF2-40B4-BE49-F238E27FC236}">
              <a16:creationId xmlns:a16="http://schemas.microsoft.com/office/drawing/2014/main" id="{5EAD9E4D-4546-4A06-AE17-32E466512496}"/>
            </a:ext>
          </a:extLst>
        </xdr:cNvPr>
        <xdr:cNvSpPr txBox="1">
          <a:spLocks noChangeArrowheads="1"/>
        </xdr:cNvSpPr>
      </xdr:nvSpPr>
      <xdr:spPr bwMode="auto">
        <a:xfrm>
          <a:off x="185704" y="8421037"/>
          <a:ext cx="112416" cy="45948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北宇智駅</a:t>
          </a:r>
        </a:p>
      </xdr:txBody>
    </xdr:sp>
    <xdr:clientData/>
  </xdr:oneCellAnchor>
  <xdr:oneCellAnchor>
    <xdr:from>
      <xdr:col>3</xdr:col>
      <xdr:colOff>400050</xdr:colOff>
      <xdr:row>27</xdr:row>
      <xdr:rowOff>69975</xdr:rowOff>
    </xdr:from>
    <xdr:ext cx="292100" cy="174500"/>
    <xdr:sp macro="" textlink="">
      <xdr:nvSpPr>
        <xdr:cNvPr id="525" name="Text Box 1194">
          <a:extLst>
            <a:ext uri="{FF2B5EF4-FFF2-40B4-BE49-F238E27FC236}">
              <a16:creationId xmlns:a16="http://schemas.microsoft.com/office/drawing/2014/main" id="{F998E269-152B-422D-BAB9-1AA842F82C18}"/>
            </a:ext>
          </a:extLst>
        </xdr:cNvPr>
        <xdr:cNvSpPr txBox="1">
          <a:spLocks noChangeArrowheads="1"/>
        </xdr:cNvSpPr>
      </xdr:nvSpPr>
      <xdr:spPr bwMode="auto">
        <a:xfrm>
          <a:off x="1901190" y="4596255"/>
          <a:ext cx="292100" cy="174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3</xdr:col>
      <xdr:colOff>571500</xdr:colOff>
      <xdr:row>27</xdr:row>
      <xdr:rowOff>0</xdr:rowOff>
    </xdr:from>
    <xdr:to>
      <xdr:col>4</xdr:col>
      <xdr:colOff>19050</xdr:colOff>
      <xdr:row>28</xdr:row>
      <xdr:rowOff>19050</xdr:rowOff>
    </xdr:to>
    <xdr:sp macro="" textlink="">
      <xdr:nvSpPr>
        <xdr:cNvPr id="526" name="Line 1195">
          <a:extLst>
            <a:ext uri="{FF2B5EF4-FFF2-40B4-BE49-F238E27FC236}">
              <a16:creationId xmlns:a16="http://schemas.microsoft.com/office/drawing/2014/main" id="{E92702C4-A7F7-461E-97D7-ABAFACCE36B4}"/>
            </a:ext>
          </a:extLst>
        </xdr:cNvPr>
        <xdr:cNvSpPr>
          <a:spLocks noChangeShapeType="1"/>
        </xdr:cNvSpPr>
      </xdr:nvSpPr>
      <xdr:spPr bwMode="auto">
        <a:xfrm flipH="1" flipV="1">
          <a:off x="2072640" y="4526280"/>
          <a:ext cx="125730" cy="18669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71797</xdr:colOff>
      <xdr:row>17</xdr:row>
      <xdr:rowOff>6845</xdr:rowOff>
    </xdr:from>
    <xdr:to>
      <xdr:col>2</xdr:col>
      <xdr:colOff>261578</xdr:colOff>
      <xdr:row>18</xdr:row>
      <xdr:rowOff>129223</xdr:rowOff>
    </xdr:to>
    <xdr:sp macro="" textlink="">
      <xdr:nvSpPr>
        <xdr:cNvPr id="527" name="Line 1200">
          <a:extLst>
            <a:ext uri="{FF2B5EF4-FFF2-40B4-BE49-F238E27FC236}">
              <a16:creationId xmlns:a16="http://schemas.microsoft.com/office/drawing/2014/main" id="{568ACEBE-A33F-40E5-8486-1B3BE54C8E8A}"/>
            </a:ext>
          </a:extLst>
        </xdr:cNvPr>
        <xdr:cNvSpPr>
          <a:spLocks noChangeShapeType="1"/>
        </xdr:cNvSpPr>
      </xdr:nvSpPr>
      <xdr:spPr bwMode="auto">
        <a:xfrm rot="3000000" flipH="1">
          <a:off x="844639" y="2906843"/>
          <a:ext cx="290018" cy="1897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297805</xdr:colOff>
      <xdr:row>37</xdr:row>
      <xdr:rowOff>69855</xdr:rowOff>
    </xdr:from>
    <xdr:to>
      <xdr:col>5</xdr:col>
      <xdr:colOff>484823</xdr:colOff>
      <xdr:row>39</xdr:row>
      <xdr:rowOff>127006</xdr:rowOff>
    </xdr:to>
    <xdr:sp macro="" textlink="">
      <xdr:nvSpPr>
        <xdr:cNvPr id="528" name="Freeform 1205">
          <a:extLst>
            <a:ext uri="{FF2B5EF4-FFF2-40B4-BE49-F238E27FC236}">
              <a16:creationId xmlns:a16="http://schemas.microsoft.com/office/drawing/2014/main" id="{75E723BF-7C07-423E-9EDB-29B6F383F5DC}"/>
            </a:ext>
          </a:extLst>
        </xdr:cNvPr>
        <xdr:cNvSpPr>
          <a:spLocks/>
        </xdr:cNvSpPr>
      </xdr:nvSpPr>
      <xdr:spPr bwMode="auto">
        <a:xfrm>
          <a:off x="3155305" y="6272535"/>
          <a:ext cx="187018" cy="392431"/>
        </a:xfrm>
        <a:custGeom>
          <a:avLst/>
          <a:gdLst>
            <a:gd name="T0" fmla="*/ 0 w 25"/>
            <a:gd name="T1" fmla="*/ 2147483647 h 43"/>
            <a:gd name="T2" fmla="*/ 2147483647 w 25"/>
            <a:gd name="T3" fmla="*/ 2147483647 h 43"/>
            <a:gd name="T4" fmla="*/ 2147483647 w 25"/>
            <a:gd name="T5" fmla="*/ 2147483647 h 43"/>
            <a:gd name="T6" fmla="*/ 2147483647 w 25"/>
            <a:gd name="T7" fmla="*/ 2147483647 h 43"/>
            <a:gd name="T8" fmla="*/ 2147483647 w 25"/>
            <a:gd name="T9" fmla="*/ 0 h 4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5" h="43">
              <a:moveTo>
                <a:pt x="0" y="43"/>
              </a:moveTo>
              <a:cubicBezTo>
                <a:pt x="1" y="42"/>
                <a:pt x="4" y="37"/>
                <a:pt x="5" y="34"/>
              </a:cubicBezTo>
              <a:cubicBezTo>
                <a:pt x="6" y="31"/>
                <a:pt x="5" y="28"/>
                <a:pt x="8" y="25"/>
              </a:cubicBezTo>
              <a:cubicBezTo>
                <a:pt x="11" y="22"/>
                <a:pt x="18" y="22"/>
                <a:pt x="21" y="18"/>
              </a:cubicBezTo>
              <a:cubicBezTo>
                <a:pt x="24" y="14"/>
                <a:pt x="24" y="4"/>
                <a:pt x="25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255472</xdr:colOff>
      <xdr:row>37</xdr:row>
      <xdr:rowOff>55038</xdr:rowOff>
    </xdr:from>
    <xdr:to>
      <xdr:col>5</xdr:col>
      <xdr:colOff>442797</xdr:colOff>
      <xdr:row>39</xdr:row>
      <xdr:rowOff>112189</xdr:rowOff>
    </xdr:to>
    <xdr:sp macro="" textlink="">
      <xdr:nvSpPr>
        <xdr:cNvPr id="529" name="Freeform 1206">
          <a:extLst>
            <a:ext uri="{FF2B5EF4-FFF2-40B4-BE49-F238E27FC236}">
              <a16:creationId xmlns:a16="http://schemas.microsoft.com/office/drawing/2014/main" id="{68595205-78DD-4B37-919B-107E5838F3FA}"/>
            </a:ext>
          </a:extLst>
        </xdr:cNvPr>
        <xdr:cNvSpPr>
          <a:spLocks/>
        </xdr:cNvSpPr>
      </xdr:nvSpPr>
      <xdr:spPr bwMode="auto">
        <a:xfrm>
          <a:off x="3112972" y="6257718"/>
          <a:ext cx="187325" cy="392431"/>
        </a:xfrm>
        <a:custGeom>
          <a:avLst/>
          <a:gdLst>
            <a:gd name="T0" fmla="*/ 0 w 25"/>
            <a:gd name="T1" fmla="*/ 2147483647 h 43"/>
            <a:gd name="T2" fmla="*/ 2147483647 w 25"/>
            <a:gd name="T3" fmla="*/ 2147483647 h 43"/>
            <a:gd name="T4" fmla="*/ 2147483647 w 25"/>
            <a:gd name="T5" fmla="*/ 2147483647 h 43"/>
            <a:gd name="T6" fmla="*/ 2147483647 w 25"/>
            <a:gd name="T7" fmla="*/ 2147483647 h 43"/>
            <a:gd name="T8" fmla="*/ 2147483647 w 25"/>
            <a:gd name="T9" fmla="*/ 0 h 4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5" h="43">
              <a:moveTo>
                <a:pt x="0" y="43"/>
              </a:moveTo>
              <a:cubicBezTo>
                <a:pt x="1" y="42"/>
                <a:pt x="4" y="37"/>
                <a:pt x="5" y="34"/>
              </a:cubicBezTo>
              <a:cubicBezTo>
                <a:pt x="6" y="31"/>
                <a:pt x="5" y="28"/>
                <a:pt x="8" y="25"/>
              </a:cubicBezTo>
              <a:cubicBezTo>
                <a:pt x="11" y="22"/>
                <a:pt x="18" y="22"/>
                <a:pt x="21" y="18"/>
              </a:cubicBezTo>
              <a:cubicBezTo>
                <a:pt x="24" y="14"/>
                <a:pt x="24" y="4"/>
                <a:pt x="25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560091</xdr:colOff>
      <xdr:row>34</xdr:row>
      <xdr:rowOff>35989</xdr:rowOff>
    </xdr:from>
    <xdr:to>
      <xdr:col>5</xdr:col>
      <xdr:colOff>673640</xdr:colOff>
      <xdr:row>36</xdr:row>
      <xdr:rowOff>121715</xdr:rowOff>
    </xdr:to>
    <xdr:sp macro="" textlink="">
      <xdr:nvSpPr>
        <xdr:cNvPr id="530" name="Freeform 1207">
          <a:extLst>
            <a:ext uri="{FF2B5EF4-FFF2-40B4-BE49-F238E27FC236}">
              <a16:creationId xmlns:a16="http://schemas.microsoft.com/office/drawing/2014/main" id="{A4104991-63CD-40E7-9EB4-3901196DFA48}"/>
            </a:ext>
          </a:extLst>
        </xdr:cNvPr>
        <xdr:cNvSpPr>
          <a:spLocks/>
        </xdr:cNvSpPr>
      </xdr:nvSpPr>
      <xdr:spPr bwMode="auto">
        <a:xfrm>
          <a:off x="3417591" y="5735749"/>
          <a:ext cx="113549" cy="421006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2" h="45">
              <a:moveTo>
                <a:pt x="0" y="45"/>
              </a:moveTo>
              <a:cubicBezTo>
                <a:pt x="1" y="44"/>
                <a:pt x="6" y="40"/>
                <a:pt x="7" y="36"/>
              </a:cubicBezTo>
              <a:cubicBezTo>
                <a:pt x="8" y="32"/>
                <a:pt x="5" y="27"/>
                <a:pt x="6" y="23"/>
              </a:cubicBezTo>
              <a:cubicBezTo>
                <a:pt x="7" y="19"/>
                <a:pt x="12" y="17"/>
                <a:pt x="12" y="13"/>
              </a:cubicBezTo>
              <a:cubicBezTo>
                <a:pt x="12" y="9"/>
                <a:pt x="10" y="3"/>
                <a:pt x="9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615122</xdr:colOff>
      <xdr:row>34</xdr:row>
      <xdr:rowOff>70913</xdr:rowOff>
    </xdr:from>
    <xdr:to>
      <xdr:col>6</xdr:col>
      <xdr:colOff>9004</xdr:colOff>
      <xdr:row>36</xdr:row>
      <xdr:rowOff>156639</xdr:rowOff>
    </xdr:to>
    <xdr:sp macro="" textlink="">
      <xdr:nvSpPr>
        <xdr:cNvPr id="531" name="Freeform 1208">
          <a:extLst>
            <a:ext uri="{FF2B5EF4-FFF2-40B4-BE49-F238E27FC236}">
              <a16:creationId xmlns:a16="http://schemas.microsoft.com/office/drawing/2014/main" id="{8DE3206F-A2E8-44CC-93EA-CF850818AEA0}"/>
            </a:ext>
          </a:extLst>
        </xdr:cNvPr>
        <xdr:cNvSpPr>
          <a:spLocks/>
        </xdr:cNvSpPr>
      </xdr:nvSpPr>
      <xdr:spPr bwMode="auto">
        <a:xfrm>
          <a:off x="3472622" y="5770673"/>
          <a:ext cx="72062" cy="421006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2" h="45">
              <a:moveTo>
                <a:pt x="0" y="45"/>
              </a:moveTo>
              <a:cubicBezTo>
                <a:pt x="1" y="44"/>
                <a:pt x="6" y="40"/>
                <a:pt x="7" y="36"/>
              </a:cubicBezTo>
              <a:cubicBezTo>
                <a:pt x="8" y="32"/>
                <a:pt x="5" y="27"/>
                <a:pt x="6" y="23"/>
              </a:cubicBezTo>
              <a:cubicBezTo>
                <a:pt x="7" y="19"/>
                <a:pt x="12" y="17"/>
                <a:pt x="12" y="13"/>
              </a:cubicBezTo>
              <a:cubicBezTo>
                <a:pt x="12" y="9"/>
                <a:pt x="10" y="3"/>
                <a:pt x="9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549802</xdr:colOff>
      <xdr:row>38</xdr:row>
      <xdr:rowOff>40173</xdr:rowOff>
    </xdr:from>
    <xdr:to>
      <xdr:col>10</xdr:col>
      <xdr:colOff>2993</xdr:colOff>
      <xdr:row>39</xdr:row>
      <xdr:rowOff>11598</xdr:rowOff>
    </xdr:to>
    <xdr:grpSp>
      <xdr:nvGrpSpPr>
        <xdr:cNvPr id="532" name="Group 1209">
          <a:extLst>
            <a:ext uri="{FF2B5EF4-FFF2-40B4-BE49-F238E27FC236}">
              <a16:creationId xmlns:a16="http://schemas.microsoft.com/office/drawing/2014/main" id="{D9784DAC-8F5C-4E0A-ACE3-3F8EE6B4C85E}"/>
            </a:ext>
          </a:extLst>
        </xdr:cNvPr>
        <xdr:cNvGrpSpPr>
          <a:grpSpLocks/>
        </xdr:cNvGrpSpPr>
      </xdr:nvGrpSpPr>
      <xdr:grpSpPr bwMode="auto">
        <a:xfrm>
          <a:off x="6139616" y="6451859"/>
          <a:ext cx="133548" cy="140153"/>
          <a:chOff x="718" y="97"/>
          <a:chExt cx="23" cy="15"/>
        </a:xfrm>
      </xdr:grpSpPr>
      <xdr:sp macro="" textlink="">
        <xdr:nvSpPr>
          <xdr:cNvPr id="533" name="Freeform 1210">
            <a:extLst>
              <a:ext uri="{FF2B5EF4-FFF2-40B4-BE49-F238E27FC236}">
                <a16:creationId xmlns:a16="http://schemas.microsoft.com/office/drawing/2014/main" id="{7963929B-300C-961D-7AD5-0E4D4138A838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34" name="Freeform 1211">
            <a:extLst>
              <a:ext uri="{FF2B5EF4-FFF2-40B4-BE49-F238E27FC236}">
                <a16:creationId xmlns:a16="http://schemas.microsoft.com/office/drawing/2014/main" id="{904C0838-FD9D-42A7-E9AD-5E472F8A8638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19</xdr:col>
      <xdr:colOff>355600</xdr:colOff>
      <xdr:row>21</xdr:row>
      <xdr:rowOff>165101</xdr:rowOff>
    </xdr:from>
    <xdr:to>
      <xdr:col>20</xdr:col>
      <xdr:colOff>88900</xdr:colOff>
      <xdr:row>24</xdr:row>
      <xdr:rowOff>152401</xdr:rowOff>
    </xdr:to>
    <xdr:sp macro="" textlink="">
      <xdr:nvSpPr>
        <xdr:cNvPr id="535" name="Freeform 1224">
          <a:extLst>
            <a:ext uri="{FF2B5EF4-FFF2-40B4-BE49-F238E27FC236}">
              <a16:creationId xmlns:a16="http://schemas.microsoft.com/office/drawing/2014/main" id="{531D6E17-4E39-44A9-B74A-D2D078D001D7}"/>
            </a:ext>
          </a:extLst>
        </xdr:cNvPr>
        <xdr:cNvSpPr>
          <a:spLocks/>
        </xdr:cNvSpPr>
      </xdr:nvSpPr>
      <xdr:spPr bwMode="auto">
        <a:xfrm flipH="1">
          <a:off x="12707620" y="3685541"/>
          <a:ext cx="411480" cy="490220"/>
        </a:xfrm>
        <a:custGeom>
          <a:avLst/>
          <a:gdLst>
            <a:gd name="T0" fmla="*/ 0 w 45"/>
            <a:gd name="T1" fmla="*/ 2147483647 h 75"/>
            <a:gd name="T2" fmla="*/ 0 w 45"/>
            <a:gd name="T3" fmla="*/ 2147483647 h 75"/>
            <a:gd name="T4" fmla="*/ 2147483647 w 45"/>
            <a:gd name="T5" fmla="*/ 0 h 7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75">
              <a:moveTo>
                <a:pt x="0" y="75"/>
              </a:moveTo>
              <a:lnTo>
                <a:pt x="0" y="18"/>
              </a:lnTo>
              <a:lnTo>
                <a:pt x="4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116022</xdr:colOff>
      <xdr:row>20</xdr:row>
      <xdr:rowOff>107950</xdr:rowOff>
    </xdr:from>
    <xdr:to>
      <xdr:col>20</xdr:col>
      <xdr:colOff>419100</xdr:colOff>
      <xdr:row>22</xdr:row>
      <xdr:rowOff>83734</xdr:rowOff>
    </xdr:to>
    <xdr:sp macro="" textlink="">
      <xdr:nvSpPr>
        <xdr:cNvPr id="536" name="Line 1225">
          <a:extLst>
            <a:ext uri="{FF2B5EF4-FFF2-40B4-BE49-F238E27FC236}">
              <a16:creationId xmlns:a16="http://schemas.microsoft.com/office/drawing/2014/main" id="{9A17FE46-6223-4E83-9228-1BB79DC8EEA7}"/>
            </a:ext>
          </a:extLst>
        </xdr:cNvPr>
        <xdr:cNvSpPr>
          <a:spLocks noChangeShapeType="1"/>
        </xdr:cNvSpPr>
      </xdr:nvSpPr>
      <xdr:spPr bwMode="auto">
        <a:xfrm flipV="1">
          <a:off x="13146222" y="3460750"/>
          <a:ext cx="303078" cy="3110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348971</xdr:colOff>
      <xdr:row>20</xdr:row>
      <xdr:rowOff>269</xdr:rowOff>
    </xdr:from>
    <xdr:ext cx="525213" cy="185179"/>
    <xdr:sp macro="" textlink="">
      <xdr:nvSpPr>
        <xdr:cNvPr id="537" name="Text Box 1226">
          <a:extLst>
            <a:ext uri="{FF2B5EF4-FFF2-40B4-BE49-F238E27FC236}">
              <a16:creationId xmlns:a16="http://schemas.microsoft.com/office/drawing/2014/main" id="{A7849127-20E1-40AF-817B-429B1AFA8A10}"/>
            </a:ext>
          </a:extLst>
        </xdr:cNvPr>
        <xdr:cNvSpPr txBox="1">
          <a:spLocks noChangeArrowheads="1"/>
        </xdr:cNvSpPr>
      </xdr:nvSpPr>
      <xdr:spPr bwMode="auto">
        <a:xfrm>
          <a:off x="12700991" y="3353069"/>
          <a:ext cx="525213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36576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5km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先～</a:t>
          </a:r>
        </a:p>
      </xdr:txBody>
    </xdr:sp>
    <xdr:clientData/>
  </xdr:oneCellAnchor>
  <xdr:twoCellAnchor>
    <xdr:from>
      <xdr:col>19</xdr:col>
      <xdr:colOff>347791</xdr:colOff>
      <xdr:row>21</xdr:row>
      <xdr:rowOff>12699</xdr:rowOff>
    </xdr:from>
    <xdr:to>
      <xdr:col>19</xdr:col>
      <xdr:colOff>530750</xdr:colOff>
      <xdr:row>21</xdr:row>
      <xdr:rowOff>96880</xdr:rowOff>
    </xdr:to>
    <xdr:sp macro="" textlink="">
      <xdr:nvSpPr>
        <xdr:cNvPr id="538" name="Line 1227">
          <a:extLst>
            <a:ext uri="{FF2B5EF4-FFF2-40B4-BE49-F238E27FC236}">
              <a16:creationId xmlns:a16="http://schemas.microsoft.com/office/drawing/2014/main" id="{B256B2A5-7730-4858-ABAC-7A8148FB8501}"/>
            </a:ext>
          </a:extLst>
        </xdr:cNvPr>
        <xdr:cNvSpPr>
          <a:spLocks noChangeShapeType="1"/>
        </xdr:cNvSpPr>
      </xdr:nvSpPr>
      <xdr:spPr bwMode="auto">
        <a:xfrm flipH="1" flipV="1">
          <a:off x="12699811" y="3533139"/>
          <a:ext cx="182959" cy="84181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226087</xdr:colOff>
      <xdr:row>38</xdr:row>
      <xdr:rowOff>76723</xdr:rowOff>
    </xdr:from>
    <xdr:to>
      <xdr:col>15</xdr:col>
      <xdr:colOff>588037</xdr:colOff>
      <xdr:row>39</xdr:row>
      <xdr:rowOff>115352</xdr:rowOff>
    </xdr:to>
    <xdr:sp macro="" textlink="">
      <xdr:nvSpPr>
        <xdr:cNvPr id="539" name="Line 1262">
          <a:extLst>
            <a:ext uri="{FF2B5EF4-FFF2-40B4-BE49-F238E27FC236}">
              <a16:creationId xmlns:a16="http://schemas.microsoft.com/office/drawing/2014/main" id="{307109B0-50AB-4983-A7CE-15F149FC782E}"/>
            </a:ext>
          </a:extLst>
        </xdr:cNvPr>
        <xdr:cNvSpPr>
          <a:spLocks noChangeShapeType="1"/>
        </xdr:cNvSpPr>
      </xdr:nvSpPr>
      <xdr:spPr bwMode="auto">
        <a:xfrm flipV="1">
          <a:off x="9865387" y="6447043"/>
          <a:ext cx="361950" cy="20626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607087</xdr:colOff>
      <xdr:row>35</xdr:row>
      <xdr:rowOff>71320</xdr:rowOff>
    </xdr:from>
    <xdr:to>
      <xdr:col>16</xdr:col>
      <xdr:colOff>249236</xdr:colOff>
      <xdr:row>40</xdr:row>
      <xdr:rowOff>95773</xdr:rowOff>
    </xdr:to>
    <xdr:sp macro="" textlink="">
      <xdr:nvSpPr>
        <xdr:cNvPr id="540" name="Freeform 1263">
          <a:extLst>
            <a:ext uri="{FF2B5EF4-FFF2-40B4-BE49-F238E27FC236}">
              <a16:creationId xmlns:a16="http://schemas.microsoft.com/office/drawing/2014/main" id="{95BCB508-0E2F-4E15-B2AE-E9CE36255248}"/>
            </a:ext>
          </a:extLst>
        </xdr:cNvPr>
        <xdr:cNvSpPr>
          <a:spLocks/>
        </xdr:cNvSpPr>
      </xdr:nvSpPr>
      <xdr:spPr bwMode="auto">
        <a:xfrm>
          <a:off x="10246387" y="5938720"/>
          <a:ext cx="320329" cy="862653"/>
        </a:xfrm>
        <a:custGeom>
          <a:avLst/>
          <a:gdLst>
            <a:gd name="T0" fmla="*/ 0 w 11228"/>
            <a:gd name="T1" fmla="*/ 2147483647 h 10543"/>
            <a:gd name="T2" fmla="*/ 0 w 11228"/>
            <a:gd name="T3" fmla="*/ 2147483647 h 10543"/>
            <a:gd name="T4" fmla="*/ 515910330 w 11228"/>
            <a:gd name="T5" fmla="*/ 0 h 10543"/>
            <a:gd name="T6" fmla="*/ 0 60000 65536"/>
            <a:gd name="T7" fmla="*/ 0 60000 65536"/>
            <a:gd name="T8" fmla="*/ 0 60000 65536"/>
            <a:gd name="connsiteX0" fmla="*/ 0 w 11613"/>
            <a:gd name="connsiteY0" fmla="*/ 10969 h 10969"/>
            <a:gd name="connsiteX1" fmla="*/ 0 w 11613"/>
            <a:gd name="connsiteY1" fmla="*/ 6483 h 10969"/>
            <a:gd name="connsiteX2" fmla="*/ 11613 w 11613"/>
            <a:gd name="connsiteY2" fmla="*/ 0 h 1096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613" h="10969">
              <a:moveTo>
                <a:pt x="0" y="10969"/>
              </a:moveTo>
              <a:lnTo>
                <a:pt x="0" y="6483"/>
              </a:lnTo>
              <a:cubicBezTo>
                <a:pt x="2718" y="5631"/>
                <a:pt x="6280" y="5754"/>
                <a:pt x="11613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534062</xdr:colOff>
      <xdr:row>39</xdr:row>
      <xdr:rowOff>51322</xdr:rowOff>
    </xdr:from>
    <xdr:to>
      <xdr:col>15</xdr:col>
      <xdr:colOff>676937</xdr:colOff>
      <xdr:row>40</xdr:row>
      <xdr:rowOff>3698</xdr:rowOff>
    </xdr:to>
    <xdr:sp macro="" textlink="">
      <xdr:nvSpPr>
        <xdr:cNvPr id="541" name="AutoShape 1264">
          <a:extLst>
            <a:ext uri="{FF2B5EF4-FFF2-40B4-BE49-F238E27FC236}">
              <a16:creationId xmlns:a16="http://schemas.microsoft.com/office/drawing/2014/main" id="{45EE2F35-F9F1-4D4C-8325-1444781FACC7}"/>
            </a:ext>
          </a:extLst>
        </xdr:cNvPr>
        <xdr:cNvSpPr>
          <a:spLocks noChangeArrowheads="1"/>
        </xdr:cNvSpPr>
      </xdr:nvSpPr>
      <xdr:spPr bwMode="auto">
        <a:xfrm>
          <a:off x="10173362" y="6589282"/>
          <a:ext cx="142875" cy="12001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530887</xdr:colOff>
      <xdr:row>38</xdr:row>
      <xdr:rowOff>523</xdr:rowOff>
    </xdr:from>
    <xdr:to>
      <xdr:col>15</xdr:col>
      <xdr:colOff>692812</xdr:colOff>
      <xdr:row>38</xdr:row>
      <xdr:rowOff>153452</xdr:rowOff>
    </xdr:to>
    <xdr:sp macro="" textlink="">
      <xdr:nvSpPr>
        <xdr:cNvPr id="542" name="Oval 1265">
          <a:extLst>
            <a:ext uri="{FF2B5EF4-FFF2-40B4-BE49-F238E27FC236}">
              <a16:creationId xmlns:a16="http://schemas.microsoft.com/office/drawing/2014/main" id="{7E3543ED-5AC7-4405-B707-224F98D33196}"/>
            </a:ext>
          </a:extLst>
        </xdr:cNvPr>
        <xdr:cNvSpPr>
          <a:spLocks noChangeArrowheads="1"/>
        </xdr:cNvSpPr>
      </xdr:nvSpPr>
      <xdr:spPr bwMode="auto">
        <a:xfrm>
          <a:off x="10170187" y="6370843"/>
          <a:ext cx="146685" cy="1529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142875</xdr:colOff>
      <xdr:row>36</xdr:row>
      <xdr:rowOff>156366</xdr:rowOff>
    </xdr:from>
    <xdr:to>
      <xdr:col>16</xdr:col>
      <xdr:colOff>361950</xdr:colOff>
      <xdr:row>38</xdr:row>
      <xdr:rowOff>79637</xdr:rowOff>
    </xdr:to>
    <xdr:sp macro="" textlink="">
      <xdr:nvSpPr>
        <xdr:cNvPr id="543" name="Line 1266">
          <a:extLst>
            <a:ext uri="{FF2B5EF4-FFF2-40B4-BE49-F238E27FC236}">
              <a16:creationId xmlns:a16="http://schemas.microsoft.com/office/drawing/2014/main" id="{8378A5D9-E73F-425D-B9F3-EEAFF19F2E2A}"/>
            </a:ext>
          </a:extLst>
        </xdr:cNvPr>
        <xdr:cNvSpPr>
          <a:spLocks noChangeShapeType="1"/>
        </xdr:cNvSpPr>
      </xdr:nvSpPr>
      <xdr:spPr bwMode="auto">
        <a:xfrm flipH="1" flipV="1">
          <a:off x="10460355" y="6191406"/>
          <a:ext cx="219075" cy="2585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73687</xdr:colOff>
      <xdr:row>36</xdr:row>
      <xdr:rowOff>95773</xdr:rowOff>
    </xdr:from>
    <xdr:to>
      <xdr:col>16</xdr:col>
      <xdr:colOff>197512</xdr:colOff>
      <xdr:row>37</xdr:row>
      <xdr:rowOff>48148</xdr:rowOff>
    </xdr:to>
    <xdr:sp macro="" textlink="">
      <xdr:nvSpPr>
        <xdr:cNvPr id="544" name="Oval 1267">
          <a:extLst>
            <a:ext uri="{FF2B5EF4-FFF2-40B4-BE49-F238E27FC236}">
              <a16:creationId xmlns:a16="http://schemas.microsoft.com/office/drawing/2014/main" id="{0E2BA4E0-79E8-4256-B5D3-5D0FED4D5CF6}"/>
            </a:ext>
          </a:extLst>
        </xdr:cNvPr>
        <xdr:cNvSpPr>
          <a:spLocks noChangeArrowheads="1"/>
        </xdr:cNvSpPr>
      </xdr:nvSpPr>
      <xdr:spPr bwMode="auto">
        <a:xfrm>
          <a:off x="10391167" y="6130813"/>
          <a:ext cx="123825" cy="1200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494395</xdr:colOff>
      <xdr:row>42</xdr:row>
      <xdr:rowOff>151011</xdr:rowOff>
    </xdr:from>
    <xdr:to>
      <xdr:col>18</xdr:col>
      <xdr:colOff>437231</xdr:colOff>
      <xdr:row>48</xdr:row>
      <xdr:rowOff>110217</xdr:rowOff>
    </xdr:to>
    <xdr:sp macro="" textlink="">
      <xdr:nvSpPr>
        <xdr:cNvPr id="545" name="Freeform 1269">
          <a:extLst>
            <a:ext uri="{FF2B5EF4-FFF2-40B4-BE49-F238E27FC236}">
              <a16:creationId xmlns:a16="http://schemas.microsoft.com/office/drawing/2014/main" id="{A1524F78-F0F4-494D-AD88-7B9539B4236B}"/>
            </a:ext>
          </a:extLst>
        </xdr:cNvPr>
        <xdr:cNvSpPr>
          <a:spLocks/>
        </xdr:cNvSpPr>
      </xdr:nvSpPr>
      <xdr:spPr bwMode="auto">
        <a:xfrm>
          <a:off x="11490055" y="7191891"/>
          <a:ext cx="621016" cy="965046"/>
        </a:xfrm>
        <a:custGeom>
          <a:avLst/>
          <a:gdLst>
            <a:gd name="T0" fmla="*/ 0 w 70"/>
            <a:gd name="T1" fmla="*/ 2147483647 h 101"/>
            <a:gd name="T2" fmla="*/ 0 w 70"/>
            <a:gd name="T3" fmla="*/ 2147483647 h 101"/>
            <a:gd name="T4" fmla="*/ 2147483647 w 70"/>
            <a:gd name="T5" fmla="*/ 2147483647 h 101"/>
            <a:gd name="T6" fmla="*/ 2147483647 w 70"/>
            <a:gd name="T7" fmla="*/ 2147483647 h 101"/>
            <a:gd name="T8" fmla="*/ 2147483647 w 70"/>
            <a:gd name="T9" fmla="*/ 2147483647 h 101"/>
            <a:gd name="T10" fmla="*/ 2147483647 w 70"/>
            <a:gd name="T11" fmla="*/ 2147483647 h 101"/>
            <a:gd name="T12" fmla="*/ 2147483647 w 70"/>
            <a:gd name="T13" fmla="*/ 2147483647 h 101"/>
            <a:gd name="T14" fmla="*/ 2147483647 w 70"/>
            <a:gd name="T15" fmla="*/ 0 h 101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0 w 10717"/>
            <a:gd name="connsiteY0" fmla="*/ 10360 h 10360"/>
            <a:gd name="connsiteX1" fmla="*/ 0 w 10717"/>
            <a:gd name="connsiteY1" fmla="*/ 6004 h 10360"/>
            <a:gd name="connsiteX2" fmla="*/ 2286 w 10717"/>
            <a:gd name="connsiteY2" fmla="*/ 4419 h 10360"/>
            <a:gd name="connsiteX3" fmla="*/ 4286 w 10717"/>
            <a:gd name="connsiteY3" fmla="*/ 4023 h 10360"/>
            <a:gd name="connsiteX4" fmla="*/ 3429 w 10717"/>
            <a:gd name="connsiteY4" fmla="*/ 3231 h 10360"/>
            <a:gd name="connsiteX5" fmla="*/ 5429 w 10717"/>
            <a:gd name="connsiteY5" fmla="*/ 1350 h 10360"/>
            <a:gd name="connsiteX6" fmla="*/ 7571 w 10717"/>
            <a:gd name="connsiteY6" fmla="*/ 1152 h 10360"/>
            <a:gd name="connsiteX7" fmla="*/ 10717 w 10717"/>
            <a:gd name="connsiteY7" fmla="*/ 0 h 103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717" h="10360">
              <a:moveTo>
                <a:pt x="0" y="10360"/>
              </a:moveTo>
              <a:lnTo>
                <a:pt x="0" y="6004"/>
              </a:lnTo>
              <a:lnTo>
                <a:pt x="2286" y="4419"/>
              </a:lnTo>
              <a:lnTo>
                <a:pt x="4286" y="4023"/>
              </a:lnTo>
              <a:lnTo>
                <a:pt x="3429" y="3231"/>
              </a:lnTo>
              <a:lnTo>
                <a:pt x="5429" y="1350"/>
              </a:lnTo>
              <a:lnTo>
                <a:pt x="7571" y="1152"/>
              </a:lnTo>
              <a:cubicBezTo>
                <a:pt x="8381" y="888"/>
                <a:pt x="9907" y="264"/>
                <a:pt x="1071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171450</xdr:colOff>
      <xdr:row>45</xdr:row>
      <xdr:rowOff>160947</xdr:rowOff>
    </xdr:from>
    <xdr:to>
      <xdr:col>17</xdr:col>
      <xdr:colOff>485775</xdr:colOff>
      <xdr:row>47</xdr:row>
      <xdr:rowOff>104285</xdr:rowOff>
    </xdr:to>
    <xdr:sp macro="" textlink="">
      <xdr:nvSpPr>
        <xdr:cNvPr id="546" name="Line 1270">
          <a:extLst>
            <a:ext uri="{FF2B5EF4-FFF2-40B4-BE49-F238E27FC236}">
              <a16:creationId xmlns:a16="http://schemas.microsoft.com/office/drawing/2014/main" id="{19D6BB17-352E-4E35-B95A-E85E53AF9546}"/>
            </a:ext>
          </a:extLst>
        </xdr:cNvPr>
        <xdr:cNvSpPr>
          <a:spLocks noChangeShapeType="1"/>
        </xdr:cNvSpPr>
      </xdr:nvSpPr>
      <xdr:spPr bwMode="auto">
        <a:xfrm flipV="1">
          <a:off x="11167110" y="7704747"/>
          <a:ext cx="314325" cy="27861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380999</xdr:colOff>
      <xdr:row>45</xdr:row>
      <xdr:rowOff>68384</xdr:rowOff>
    </xdr:from>
    <xdr:to>
      <xdr:col>17</xdr:col>
      <xdr:colOff>532175</xdr:colOff>
      <xdr:row>46</xdr:row>
      <xdr:rowOff>56660</xdr:rowOff>
    </xdr:to>
    <xdr:sp macro="" textlink="">
      <xdr:nvSpPr>
        <xdr:cNvPr id="547" name="Oval 1272">
          <a:extLst>
            <a:ext uri="{FF2B5EF4-FFF2-40B4-BE49-F238E27FC236}">
              <a16:creationId xmlns:a16="http://schemas.microsoft.com/office/drawing/2014/main" id="{8AA62192-61B8-41BC-BA8D-90E3B4994944}"/>
            </a:ext>
          </a:extLst>
        </xdr:cNvPr>
        <xdr:cNvSpPr>
          <a:spLocks noChangeArrowheads="1"/>
        </xdr:cNvSpPr>
      </xdr:nvSpPr>
      <xdr:spPr bwMode="auto">
        <a:xfrm>
          <a:off x="11376659" y="7612184"/>
          <a:ext cx="151176" cy="1559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17</xdr:col>
      <xdr:colOff>600076</xdr:colOff>
      <xdr:row>45</xdr:row>
      <xdr:rowOff>123826</xdr:rowOff>
    </xdr:from>
    <xdr:ext cx="393246" cy="159531"/>
    <xdr:sp macro="" textlink="">
      <xdr:nvSpPr>
        <xdr:cNvPr id="548" name="Text Box 1277">
          <a:extLst>
            <a:ext uri="{FF2B5EF4-FFF2-40B4-BE49-F238E27FC236}">
              <a16:creationId xmlns:a16="http://schemas.microsoft.com/office/drawing/2014/main" id="{63097F79-E7F4-461F-853A-C85910AC279C}"/>
            </a:ext>
          </a:extLst>
        </xdr:cNvPr>
        <xdr:cNvSpPr txBox="1">
          <a:spLocks noChangeArrowheads="1"/>
        </xdr:cNvSpPr>
      </xdr:nvSpPr>
      <xdr:spPr bwMode="auto">
        <a:xfrm>
          <a:off x="11595736" y="7667626"/>
          <a:ext cx="393246" cy="15953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釣具店</a:t>
          </a:r>
        </a:p>
      </xdr:txBody>
    </xdr:sp>
    <xdr:clientData/>
  </xdr:oneCellAnchor>
  <xdr:twoCellAnchor>
    <xdr:from>
      <xdr:col>19</xdr:col>
      <xdr:colOff>594833</xdr:colOff>
      <xdr:row>9</xdr:row>
      <xdr:rowOff>152807</xdr:rowOff>
    </xdr:from>
    <xdr:to>
      <xdr:col>20</xdr:col>
      <xdr:colOff>19236</xdr:colOff>
      <xdr:row>11</xdr:row>
      <xdr:rowOff>116671</xdr:rowOff>
    </xdr:to>
    <xdr:sp macro="" textlink="">
      <xdr:nvSpPr>
        <xdr:cNvPr id="549" name="Freeform 1289">
          <a:extLst>
            <a:ext uri="{FF2B5EF4-FFF2-40B4-BE49-F238E27FC236}">
              <a16:creationId xmlns:a16="http://schemas.microsoft.com/office/drawing/2014/main" id="{C55158F7-25DB-4C76-94B5-0A56890C3907}"/>
            </a:ext>
          </a:extLst>
        </xdr:cNvPr>
        <xdr:cNvSpPr>
          <a:spLocks/>
        </xdr:cNvSpPr>
      </xdr:nvSpPr>
      <xdr:spPr bwMode="auto">
        <a:xfrm>
          <a:off x="12946853" y="1661567"/>
          <a:ext cx="102583" cy="299144"/>
        </a:xfrm>
        <a:custGeom>
          <a:avLst/>
          <a:gdLst>
            <a:gd name="T0" fmla="*/ 2147483647 w 24"/>
            <a:gd name="T1" fmla="*/ 2147483647 h 32"/>
            <a:gd name="T2" fmla="*/ 2147483647 w 24"/>
            <a:gd name="T3" fmla="*/ 2147483647 h 32"/>
            <a:gd name="T4" fmla="*/ 0 w 24"/>
            <a:gd name="T5" fmla="*/ 2147483647 h 32"/>
            <a:gd name="T6" fmla="*/ 2147483647 w 24"/>
            <a:gd name="T7" fmla="*/ 2147483647 h 32"/>
            <a:gd name="T8" fmla="*/ 2147483647 w 24"/>
            <a:gd name="T9" fmla="*/ 0 h 3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4" h="32">
              <a:moveTo>
                <a:pt x="23" y="32"/>
              </a:moveTo>
              <a:cubicBezTo>
                <a:pt x="21" y="31"/>
                <a:pt x="13" y="30"/>
                <a:pt x="9" y="28"/>
              </a:cubicBezTo>
              <a:cubicBezTo>
                <a:pt x="5" y="26"/>
                <a:pt x="0" y="24"/>
                <a:pt x="0" y="21"/>
              </a:cubicBezTo>
              <a:cubicBezTo>
                <a:pt x="0" y="18"/>
                <a:pt x="6" y="10"/>
                <a:pt x="10" y="7"/>
              </a:cubicBezTo>
              <a:cubicBezTo>
                <a:pt x="14" y="4"/>
                <a:pt x="21" y="1"/>
                <a:pt x="24" y="0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19</xdr:col>
      <xdr:colOff>566144</xdr:colOff>
      <xdr:row>9</xdr:row>
      <xdr:rowOff>101249</xdr:rowOff>
    </xdr:from>
    <xdr:to>
      <xdr:col>19</xdr:col>
      <xdr:colOff>700943</xdr:colOff>
      <xdr:row>11</xdr:row>
      <xdr:rowOff>145358</xdr:rowOff>
    </xdr:to>
    <xdr:sp macro="" textlink="">
      <xdr:nvSpPr>
        <xdr:cNvPr id="550" name="Freeform 1291">
          <a:extLst>
            <a:ext uri="{FF2B5EF4-FFF2-40B4-BE49-F238E27FC236}">
              <a16:creationId xmlns:a16="http://schemas.microsoft.com/office/drawing/2014/main" id="{3ADBFDFF-956B-4F9B-ACDD-44D7E55589CC}"/>
            </a:ext>
          </a:extLst>
        </xdr:cNvPr>
        <xdr:cNvSpPr>
          <a:spLocks/>
        </xdr:cNvSpPr>
      </xdr:nvSpPr>
      <xdr:spPr bwMode="auto">
        <a:xfrm>
          <a:off x="12918164" y="1610009"/>
          <a:ext cx="111939" cy="379389"/>
        </a:xfrm>
        <a:custGeom>
          <a:avLst/>
          <a:gdLst>
            <a:gd name="T0" fmla="*/ 2147483647 w 24"/>
            <a:gd name="T1" fmla="*/ 2147483647 h 40"/>
            <a:gd name="T2" fmla="*/ 2147483647 w 24"/>
            <a:gd name="T3" fmla="*/ 2147483647 h 40"/>
            <a:gd name="T4" fmla="*/ 0 w 24"/>
            <a:gd name="T5" fmla="*/ 2147483647 h 40"/>
            <a:gd name="T6" fmla="*/ 2147483647 w 24"/>
            <a:gd name="T7" fmla="*/ 2147483647 h 40"/>
            <a:gd name="T8" fmla="*/ 2147483647 w 24"/>
            <a:gd name="T9" fmla="*/ 0 h 40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4" h="40">
              <a:moveTo>
                <a:pt x="24" y="40"/>
              </a:moveTo>
              <a:cubicBezTo>
                <a:pt x="21" y="39"/>
                <a:pt x="11" y="37"/>
                <a:pt x="7" y="34"/>
              </a:cubicBezTo>
              <a:cubicBezTo>
                <a:pt x="3" y="31"/>
                <a:pt x="0" y="28"/>
                <a:pt x="0" y="24"/>
              </a:cubicBezTo>
              <a:cubicBezTo>
                <a:pt x="0" y="20"/>
                <a:pt x="7" y="13"/>
                <a:pt x="10" y="9"/>
              </a:cubicBezTo>
              <a:cubicBezTo>
                <a:pt x="13" y="5"/>
                <a:pt x="19" y="2"/>
                <a:pt x="21" y="0"/>
              </a:cubicBez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18</xdr:col>
      <xdr:colOff>149833</xdr:colOff>
      <xdr:row>15</xdr:row>
      <xdr:rowOff>78531</xdr:rowOff>
    </xdr:from>
    <xdr:ext cx="277690" cy="225904"/>
    <xdr:sp macro="" textlink="">
      <xdr:nvSpPr>
        <xdr:cNvPr id="551" name="Text Box 1312">
          <a:extLst>
            <a:ext uri="{FF2B5EF4-FFF2-40B4-BE49-F238E27FC236}">
              <a16:creationId xmlns:a16="http://schemas.microsoft.com/office/drawing/2014/main" id="{CD77AD7C-874C-4B84-9C99-3FD3C90EBFE3}"/>
            </a:ext>
          </a:extLst>
        </xdr:cNvPr>
        <xdr:cNvSpPr txBox="1">
          <a:spLocks noChangeArrowheads="1"/>
        </xdr:cNvSpPr>
      </xdr:nvSpPr>
      <xdr:spPr bwMode="auto">
        <a:xfrm>
          <a:off x="11823673" y="2593131"/>
          <a:ext cx="277690" cy="22590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壺阪山駅</a:t>
          </a:r>
        </a:p>
      </xdr:txBody>
    </xdr:sp>
    <xdr:clientData/>
  </xdr:oneCellAnchor>
  <xdr:oneCellAnchor>
    <xdr:from>
      <xdr:col>7</xdr:col>
      <xdr:colOff>23531</xdr:colOff>
      <xdr:row>53</xdr:row>
      <xdr:rowOff>115626</xdr:rowOff>
    </xdr:from>
    <xdr:ext cx="261285" cy="242700"/>
    <xdr:sp macro="" textlink="">
      <xdr:nvSpPr>
        <xdr:cNvPr id="552" name="Text Box 1313">
          <a:extLst>
            <a:ext uri="{FF2B5EF4-FFF2-40B4-BE49-F238E27FC236}">
              <a16:creationId xmlns:a16="http://schemas.microsoft.com/office/drawing/2014/main" id="{21757A8A-618B-4EBC-AD78-7124E3A47ADE}"/>
            </a:ext>
          </a:extLst>
        </xdr:cNvPr>
        <xdr:cNvSpPr txBox="1">
          <a:spLocks noChangeArrowheads="1"/>
        </xdr:cNvSpPr>
      </xdr:nvSpPr>
      <xdr:spPr bwMode="auto">
        <a:xfrm>
          <a:off x="4237391" y="9000546"/>
          <a:ext cx="261285" cy="242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10800" tIns="10800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壺阪山駅</a:t>
          </a:r>
        </a:p>
      </xdr:txBody>
    </xdr:sp>
    <xdr:clientData/>
  </xdr:oneCellAnchor>
  <xdr:twoCellAnchor>
    <xdr:from>
      <xdr:col>1</xdr:col>
      <xdr:colOff>615033</xdr:colOff>
      <xdr:row>55</xdr:row>
      <xdr:rowOff>0</xdr:rowOff>
    </xdr:from>
    <xdr:to>
      <xdr:col>2</xdr:col>
      <xdr:colOff>493023</xdr:colOff>
      <xdr:row>56</xdr:row>
      <xdr:rowOff>66675</xdr:rowOff>
    </xdr:to>
    <xdr:sp macro="" textlink="">
      <xdr:nvSpPr>
        <xdr:cNvPr id="553" name="Text Box 1314">
          <a:extLst>
            <a:ext uri="{FF2B5EF4-FFF2-40B4-BE49-F238E27FC236}">
              <a16:creationId xmlns:a16="http://schemas.microsoft.com/office/drawing/2014/main" id="{A3E746B2-4770-4717-B8A8-1975537879F3}"/>
            </a:ext>
          </a:extLst>
        </xdr:cNvPr>
        <xdr:cNvSpPr txBox="1">
          <a:spLocks noChangeArrowheads="1"/>
        </xdr:cNvSpPr>
      </xdr:nvSpPr>
      <xdr:spPr bwMode="auto">
        <a:xfrm>
          <a:off x="759813" y="9220200"/>
          <a:ext cx="556170" cy="234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=PC3</a:t>
          </a:r>
        </a:p>
        <a:p>
          <a:pPr algn="ctr" rtl="0">
            <a:lnSpc>
              <a:spcPts val="1200"/>
            </a:lnSpc>
            <a:defRPr sz="1000"/>
          </a:pP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456292</xdr:colOff>
      <xdr:row>46</xdr:row>
      <xdr:rowOff>5499</xdr:rowOff>
    </xdr:from>
    <xdr:to>
      <xdr:col>17</xdr:col>
      <xdr:colOff>465817</xdr:colOff>
      <xdr:row>48</xdr:row>
      <xdr:rowOff>129324</xdr:rowOff>
    </xdr:to>
    <xdr:sp macro="" textlink="">
      <xdr:nvSpPr>
        <xdr:cNvPr id="554" name="Line 1317">
          <a:extLst>
            <a:ext uri="{FF2B5EF4-FFF2-40B4-BE49-F238E27FC236}">
              <a16:creationId xmlns:a16="http://schemas.microsoft.com/office/drawing/2014/main" id="{39EEC984-62B3-43F3-AE26-5060CF166383}"/>
            </a:ext>
          </a:extLst>
        </xdr:cNvPr>
        <xdr:cNvSpPr>
          <a:spLocks noChangeShapeType="1"/>
        </xdr:cNvSpPr>
      </xdr:nvSpPr>
      <xdr:spPr bwMode="auto">
        <a:xfrm flipH="1" flipV="1">
          <a:off x="11451952" y="7716939"/>
          <a:ext cx="9525" cy="4591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44</xdr:row>
      <xdr:rowOff>114300</xdr:rowOff>
    </xdr:from>
    <xdr:to>
      <xdr:col>18</xdr:col>
      <xdr:colOff>419100</xdr:colOff>
      <xdr:row>45</xdr:row>
      <xdr:rowOff>28575</xdr:rowOff>
    </xdr:to>
    <xdr:sp macro="" textlink="">
      <xdr:nvSpPr>
        <xdr:cNvPr id="555" name="Line 1320">
          <a:extLst>
            <a:ext uri="{FF2B5EF4-FFF2-40B4-BE49-F238E27FC236}">
              <a16:creationId xmlns:a16="http://schemas.microsoft.com/office/drawing/2014/main" id="{DD1C0F46-9B32-4073-93A7-D6B8590EF29C}"/>
            </a:ext>
          </a:extLst>
        </xdr:cNvPr>
        <xdr:cNvSpPr>
          <a:spLocks noChangeShapeType="1"/>
        </xdr:cNvSpPr>
      </xdr:nvSpPr>
      <xdr:spPr bwMode="auto">
        <a:xfrm flipV="1">
          <a:off x="11673840" y="7490460"/>
          <a:ext cx="419100" cy="819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466725</xdr:colOff>
      <xdr:row>44</xdr:row>
      <xdr:rowOff>38100</xdr:rowOff>
    </xdr:from>
    <xdr:to>
      <xdr:col>17</xdr:col>
      <xdr:colOff>675005</xdr:colOff>
      <xdr:row>45</xdr:row>
      <xdr:rowOff>47625</xdr:rowOff>
    </xdr:to>
    <xdr:grpSp>
      <xdr:nvGrpSpPr>
        <xdr:cNvPr id="556" name="グループ化 555">
          <a:extLst>
            <a:ext uri="{FF2B5EF4-FFF2-40B4-BE49-F238E27FC236}">
              <a16:creationId xmlns:a16="http://schemas.microsoft.com/office/drawing/2014/main" id="{50093438-307B-4AA2-9188-BE50280B41DC}"/>
            </a:ext>
          </a:extLst>
        </xdr:cNvPr>
        <xdr:cNvGrpSpPr/>
      </xdr:nvGrpSpPr>
      <xdr:grpSpPr>
        <a:xfrm>
          <a:off x="11499396" y="7462157"/>
          <a:ext cx="208280" cy="178254"/>
          <a:chOff x="8253768" y="8912699"/>
          <a:chExt cx="247650" cy="180122"/>
        </a:xfrm>
      </xdr:grpSpPr>
      <xdr:sp macro="" textlink="">
        <xdr:nvSpPr>
          <xdr:cNvPr id="557" name="Freeform 1322">
            <a:extLst>
              <a:ext uri="{FF2B5EF4-FFF2-40B4-BE49-F238E27FC236}">
                <a16:creationId xmlns:a16="http://schemas.microsoft.com/office/drawing/2014/main" id="{393F3713-53BE-BFA4-FAEF-77417C68EF67}"/>
              </a:ext>
            </a:extLst>
          </xdr:cNvPr>
          <xdr:cNvSpPr>
            <a:spLocks/>
          </xdr:cNvSpPr>
        </xdr:nvSpPr>
        <xdr:spPr bwMode="auto">
          <a:xfrm>
            <a:off x="8253768" y="8912699"/>
            <a:ext cx="247650" cy="180122"/>
          </a:xfrm>
          <a:custGeom>
            <a:avLst/>
            <a:gdLst>
              <a:gd name="T0" fmla="*/ 2147483647 w 26"/>
              <a:gd name="T1" fmla="*/ 0 h 19"/>
              <a:gd name="T2" fmla="*/ 0 w 26"/>
              <a:gd name="T3" fmla="*/ 2147483647 h 19"/>
              <a:gd name="T4" fmla="*/ 2147483647 w 26"/>
              <a:gd name="T5" fmla="*/ 2147483647 h 19"/>
              <a:gd name="T6" fmla="*/ 2147483647 w 26"/>
              <a:gd name="T7" fmla="*/ 2147483647 h 1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6" h="19">
                <a:moveTo>
                  <a:pt x="9" y="0"/>
                </a:moveTo>
                <a:lnTo>
                  <a:pt x="0" y="11"/>
                </a:lnTo>
                <a:lnTo>
                  <a:pt x="12" y="19"/>
                </a:lnTo>
                <a:lnTo>
                  <a:pt x="26" y="14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58" name="Freeform 1324">
            <a:extLst>
              <a:ext uri="{FF2B5EF4-FFF2-40B4-BE49-F238E27FC236}">
                <a16:creationId xmlns:a16="http://schemas.microsoft.com/office/drawing/2014/main" id="{7242EA6B-25DE-6515-3C54-C28273114752}"/>
              </a:ext>
            </a:extLst>
          </xdr:cNvPr>
          <xdr:cNvSpPr>
            <a:spLocks/>
          </xdr:cNvSpPr>
        </xdr:nvSpPr>
        <xdr:spPr bwMode="auto">
          <a:xfrm>
            <a:off x="8291868" y="8941274"/>
            <a:ext cx="171450" cy="122972"/>
          </a:xfrm>
          <a:custGeom>
            <a:avLst/>
            <a:gdLst>
              <a:gd name="T0" fmla="*/ 2147483647 w 26"/>
              <a:gd name="T1" fmla="*/ 0 h 19"/>
              <a:gd name="T2" fmla="*/ 0 w 26"/>
              <a:gd name="T3" fmla="*/ 2147483647 h 19"/>
              <a:gd name="T4" fmla="*/ 2147483647 w 26"/>
              <a:gd name="T5" fmla="*/ 2147483647 h 19"/>
              <a:gd name="T6" fmla="*/ 2147483647 w 26"/>
              <a:gd name="T7" fmla="*/ 2147483647 h 1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6" h="19">
                <a:moveTo>
                  <a:pt x="9" y="0"/>
                </a:moveTo>
                <a:lnTo>
                  <a:pt x="0" y="11"/>
                </a:lnTo>
                <a:lnTo>
                  <a:pt x="12" y="19"/>
                </a:lnTo>
                <a:lnTo>
                  <a:pt x="26" y="14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17</xdr:col>
      <xdr:colOff>107459</xdr:colOff>
      <xdr:row>43</xdr:row>
      <xdr:rowOff>4885</xdr:rowOff>
    </xdr:from>
    <xdr:ext cx="551073" cy="133660"/>
    <xdr:sp macro="" textlink="">
      <xdr:nvSpPr>
        <xdr:cNvPr id="559" name="Text Box 1325">
          <a:extLst>
            <a:ext uri="{FF2B5EF4-FFF2-40B4-BE49-F238E27FC236}">
              <a16:creationId xmlns:a16="http://schemas.microsoft.com/office/drawing/2014/main" id="{F788E39F-5920-47BC-B3BF-3D48BA3D9083}"/>
            </a:ext>
          </a:extLst>
        </xdr:cNvPr>
        <xdr:cNvSpPr txBox="1">
          <a:spLocks noChangeArrowheads="1"/>
        </xdr:cNvSpPr>
      </xdr:nvSpPr>
      <xdr:spPr bwMode="auto">
        <a:xfrm>
          <a:off x="11103119" y="7213405"/>
          <a:ext cx="551073" cy="13366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川辺東第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oneCellAnchor>
  <xdr:twoCellAnchor>
    <xdr:from>
      <xdr:col>17</xdr:col>
      <xdr:colOff>542925</xdr:colOff>
      <xdr:row>44</xdr:row>
      <xdr:rowOff>9525</xdr:rowOff>
    </xdr:from>
    <xdr:to>
      <xdr:col>17</xdr:col>
      <xdr:colOff>685800</xdr:colOff>
      <xdr:row>44</xdr:row>
      <xdr:rowOff>152400</xdr:rowOff>
    </xdr:to>
    <xdr:sp macro="" textlink="">
      <xdr:nvSpPr>
        <xdr:cNvPr id="560" name="Oval 1326">
          <a:extLst>
            <a:ext uri="{FF2B5EF4-FFF2-40B4-BE49-F238E27FC236}">
              <a16:creationId xmlns:a16="http://schemas.microsoft.com/office/drawing/2014/main" id="{381A373C-5B67-4A84-8A78-F1D309333510}"/>
            </a:ext>
          </a:extLst>
        </xdr:cNvPr>
        <xdr:cNvSpPr>
          <a:spLocks noChangeArrowheads="1"/>
        </xdr:cNvSpPr>
      </xdr:nvSpPr>
      <xdr:spPr bwMode="auto">
        <a:xfrm>
          <a:off x="11538585" y="7385685"/>
          <a:ext cx="135255" cy="1428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17</xdr:col>
      <xdr:colOff>142787</xdr:colOff>
      <xdr:row>43</xdr:row>
      <xdr:rowOff>151415</xdr:rowOff>
    </xdr:from>
    <xdr:to>
      <xdr:col>17</xdr:col>
      <xdr:colOff>498232</xdr:colOff>
      <xdr:row>44</xdr:row>
      <xdr:rowOff>122109</xdr:rowOff>
    </xdr:to>
    <xdr:sp macro="" textlink="">
      <xdr:nvSpPr>
        <xdr:cNvPr id="561" name="Text Box 1327">
          <a:extLst>
            <a:ext uri="{FF2B5EF4-FFF2-40B4-BE49-F238E27FC236}">
              <a16:creationId xmlns:a16="http://schemas.microsoft.com/office/drawing/2014/main" id="{A4712549-4698-4443-B588-AA7F09D2B34D}"/>
            </a:ext>
          </a:extLst>
        </xdr:cNvPr>
        <xdr:cNvSpPr txBox="1">
          <a:spLocks noChangeArrowheads="1"/>
        </xdr:cNvSpPr>
      </xdr:nvSpPr>
      <xdr:spPr bwMode="auto">
        <a:xfrm>
          <a:off x="11138447" y="7359935"/>
          <a:ext cx="355445" cy="13833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川辺東</a:t>
          </a:r>
        </a:p>
      </xdr:txBody>
    </xdr:sp>
    <xdr:clientData/>
  </xdr:twoCellAnchor>
  <xdr:twoCellAnchor>
    <xdr:from>
      <xdr:col>5</xdr:col>
      <xdr:colOff>587638</xdr:colOff>
      <xdr:row>51</xdr:row>
      <xdr:rowOff>120250</xdr:rowOff>
    </xdr:from>
    <xdr:to>
      <xdr:col>5</xdr:col>
      <xdr:colOff>633357</xdr:colOff>
      <xdr:row>53</xdr:row>
      <xdr:rowOff>78090</xdr:rowOff>
    </xdr:to>
    <xdr:sp macro="" textlink="">
      <xdr:nvSpPr>
        <xdr:cNvPr id="562" name="Freeform 1347">
          <a:extLst>
            <a:ext uri="{FF2B5EF4-FFF2-40B4-BE49-F238E27FC236}">
              <a16:creationId xmlns:a16="http://schemas.microsoft.com/office/drawing/2014/main" id="{CA596233-5E0A-4E41-9851-54749296A07E}"/>
            </a:ext>
          </a:extLst>
        </xdr:cNvPr>
        <xdr:cNvSpPr>
          <a:spLocks/>
        </xdr:cNvSpPr>
      </xdr:nvSpPr>
      <xdr:spPr bwMode="auto">
        <a:xfrm>
          <a:off x="3445138" y="8669890"/>
          <a:ext cx="45719" cy="293120"/>
        </a:xfrm>
        <a:custGeom>
          <a:avLst/>
          <a:gdLst>
            <a:gd name="T0" fmla="*/ 2147483647 w 2"/>
            <a:gd name="T1" fmla="*/ 2147483647 h 31"/>
            <a:gd name="T2" fmla="*/ 0 w 2"/>
            <a:gd name="T3" fmla="*/ 0 h 3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" h="31">
              <a:moveTo>
                <a:pt x="2" y="31"/>
              </a:moveTo>
              <a:lnTo>
                <a:pt x="0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495300</xdr:colOff>
      <xdr:row>49</xdr:row>
      <xdr:rowOff>96621</xdr:rowOff>
    </xdr:from>
    <xdr:to>
      <xdr:col>6</xdr:col>
      <xdr:colOff>276225</xdr:colOff>
      <xdr:row>52</xdr:row>
      <xdr:rowOff>76199</xdr:rowOff>
    </xdr:to>
    <xdr:sp macro="" textlink="">
      <xdr:nvSpPr>
        <xdr:cNvPr id="563" name="Freeform 1348">
          <a:extLst>
            <a:ext uri="{FF2B5EF4-FFF2-40B4-BE49-F238E27FC236}">
              <a16:creationId xmlns:a16="http://schemas.microsoft.com/office/drawing/2014/main" id="{C4C16DE5-F197-43CC-B59B-4CBD533CF816}"/>
            </a:ext>
          </a:extLst>
        </xdr:cNvPr>
        <xdr:cNvSpPr>
          <a:spLocks/>
        </xdr:cNvSpPr>
      </xdr:nvSpPr>
      <xdr:spPr bwMode="auto">
        <a:xfrm>
          <a:off x="3352800" y="8310981"/>
          <a:ext cx="459105" cy="482498"/>
        </a:xfrm>
        <a:custGeom>
          <a:avLst/>
          <a:gdLst>
            <a:gd name="T0" fmla="*/ 2147483647 w 58"/>
            <a:gd name="T1" fmla="*/ 2147483647 h 50"/>
            <a:gd name="T2" fmla="*/ 2147483647 w 58"/>
            <a:gd name="T3" fmla="*/ 2147483647 h 50"/>
            <a:gd name="T4" fmla="*/ 2147483647 w 58"/>
            <a:gd name="T5" fmla="*/ 2147483647 h 50"/>
            <a:gd name="T6" fmla="*/ 0 w 58"/>
            <a:gd name="T7" fmla="*/ 0 h 50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10588 h 10588"/>
            <a:gd name="connsiteX1" fmla="*/ 7241 w 10000"/>
            <a:gd name="connsiteY1" fmla="*/ 8588 h 10588"/>
            <a:gd name="connsiteX2" fmla="*/ 1897 w 10000"/>
            <a:gd name="connsiteY2" fmla="*/ 7988 h 10588"/>
            <a:gd name="connsiteX3" fmla="*/ 0 w 10000"/>
            <a:gd name="connsiteY3" fmla="*/ 0 h 1058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00" h="10588">
              <a:moveTo>
                <a:pt x="10000" y="10588"/>
              </a:moveTo>
              <a:lnTo>
                <a:pt x="7241" y="8588"/>
              </a:lnTo>
              <a:lnTo>
                <a:pt x="1897" y="7988"/>
              </a:lnTo>
              <a:cubicBezTo>
                <a:pt x="1265" y="5521"/>
                <a:pt x="632" y="2467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lg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325487</xdr:colOff>
      <xdr:row>53</xdr:row>
      <xdr:rowOff>34017</xdr:rowOff>
    </xdr:from>
    <xdr:to>
      <xdr:col>6</xdr:col>
      <xdr:colOff>30212</xdr:colOff>
      <xdr:row>54</xdr:row>
      <xdr:rowOff>24492</xdr:rowOff>
    </xdr:to>
    <xdr:sp macro="" textlink="">
      <xdr:nvSpPr>
        <xdr:cNvPr id="564" name="Text Box 1349">
          <a:extLst>
            <a:ext uri="{FF2B5EF4-FFF2-40B4-BE49-F238E27FC236}">
              <a16:creationId xmlns:a16="http://schemas.microsoft.com/office/drawing/2014/main" id="{24242266-AF9B-42A6-8B1D-AB81BCA393A1}"/>
            </a:ext>
          </a:extLst>
        </xdr:cNvPr>
        <xdr:cNvSpPr txBox="1">
          <a:spLocks noChangeArrowheads="1"/>
        </xdr:cNvSpPr>
      </xdr:nvSpPr>
      <xdr:spPr bwMode="auto">
        <a:xfrm>
          <a:off x="3182987" y="8918937"/>
          <a:ext cx="382905" cy="15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twoCellAnchor>
  <xdr:oneCellAnchor>
    <xdr:from>
      <xdr:col>5</xdr:col>
      <xdr:colOff>641412</xdr:colOff>
      <xdr:row>50</xdr:row>
      <xdr:rowOff>22710</xdr:rowOff>
    </xdr:from>
    <xdr:ext cx="408322" cy="168508"/>
    <xdr:sp macro="" textlink="">
      <xdr:nvSpPr>
        <xdr:cNvPr id="565" name="Text Box 1350">
          <a:extLst>
            <a:ext uri="{FF2B5EF4-FFF2-40B4-BE49-F238E27FC236}">
              <a16:creationId xmlns:a16="http://schemas.microsoft.com/office/drawing/2014/main" id="{102734F5-6215-4316-9D80-C8DBD7D8765E}"/>
            </a:ext>
          </a:extLst>
        </xdr:cNvPr>
        <xdr:cNvSpPr txBox="1">
          <a:spLocks noChangeArrowheads="1"/>
        </xdr:cNvSpPr>
      </xdr:nvSpPr>
      <xdr:spPr bwMode="auto">
        <a:xfrm>
          <a:off x="3498912" y="8404710"/>
          <a:ext cx="408322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twoCellAnchor>
    <xdr:from>
      <xdr:col>9</xdr:col>
      <xdr:colOff>516497</xdr:colOff>
      <xdr:row>52</xdr:row>
      <xdr:rowOff>122914</xdr:rowOff>
    </xdr:from>
    <xdr:to>
      <xdr:col>10</xdr:col>
      <xdr:colOff>5010</xdr:colOff>
      <xdr:row>52</xdr:row>
      <xdr:rowOff>168633</xdr:rowOff>
    </xdr:to>
    <xdr:sp macro="" textlink="">
      <xdr:nvSpPr>
        <xdr:cNvPr id="566" name="Freeform 1354">
          <a:extLst>
            <a:ext uri="{FF2B5EF4-FFF2-40B4-BE49-F238E27FC236}">
              <a16:creationId xmlns:a16="http://schemas.microsoft.com/office/drawing/2014/main" id="{F93C080A-519E-4F24-B430-37798A99D996}"/>
            </a:ext>
          </a:extLst>
        </xdr:cNvPr>
        <xdr:cNvSpPr>
          <a:spLocks/>
        </xdr:cNvSpPr>
      </xdr:nvSpPr>
      <xdr:spPr bwMode="auto">
        <a:xfrm>
          <a:off x="6086717" y="8840194"/>
          <a:ext cx="166693" cy="45719"/>
        </a:xfrm>
        <a:custGeom>
          <a:avLst/>
          <a:gdLst>
            <a:gd name="T0" fmla="*/ 2147483647 w 14"/>
            <a:gd name="T1" fmla="*/ 2147483647 h 2"/>
            <a:gd name="T2" fmla="*/ 0 w 14"/>
            <a:gd name="T3" fmla="*/ 0 h 2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4" h="2">
              <a:moveTo>
                <a:pt x="14" y="2"/>
              </a:move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492610</xdr:colOff>
      <xdr:row>50</xdr:row>
      <xdr:rowOff>152400</xdr:rowOff>
    </xdr:from>
    <xdr:to>
      <xdr:col>9</xdr:col>
      <xdr:colOff>705335</xdr:colOff>
      <xdr:row>56</xdr:row>
      <xdr:rowOff>161925</xdr:rowOff>
    </xdr:to>
    <xdr:sp macro="" textlink="">
      <xdr:nvSpPr>
        <xdr:cNvPr id="567" name="Freeform 1356">
          <a:extLst>
            <a:ext uri="{FF2B5EF4-FFF2-40B4-BE49-F238E27FC236}">
              <a16:creationId xmlns:a16="http://schemas.microsoft.com/office/drawing/2014/main" id="{716ACE0B-2B28-4E7F-9552-15DDEBE03E56}"/>
            </a:ext>
          </a:extLst>
        </xdr:cNvPr>
        <xdr:cNvSpPr>
          <a:spLocks/>
        </xdr:cNvSpPr>
      </xdr:nvSpPr>
      <xdr:spPr bwMode="auto">
        <a:xfrm>
          <a:off x="6062830" y="8534400"/>
          <a:ext cx="182245" cy="1015365"/>
        </a:xfrm>
        <a:custGeom>
          <a:avLst/>
          <a:gdLst>
            <a:gd name="T0" fmla="*/ 0 w 25"/>
            <a:gd name="T1" fmla="*/ 2147483647 h 110"/>
            <a:gd name="T2" fmla="*/ 2147483647 w 25"/>
            <a:gd name="T3" fmla="*/ 2147483647 h 110"/>
            <a:gd name="T4" fmla="*/ 2147483647 w 25"/>
            <a:gd name="T5" fmla="*/ 2147483647 h 110"/>
            <a:gd name="T6" fmla="*/ 2147483647 w 25"/>
            <a:gd name="T7" fmla="*/ 2147483647 h 110"/>
            <a:gd name="T8" fmla="*/ 2147483647 w 25"/>
            <a:gd name="T9" fmla="*/ 2147483647 h 110"/>
            <a:gd name="T10" fmla="*/ 2147483647 w 25"/>
            <a:gd name="T11" fmla="*/ 2147483647 h 110"/>
            <a:gd name="T12" fmla="*/ 2147483647 w 25"/>
            <a:gd name="T13" fmla="*/ 2147483647 h 110"/>
            <a:gd name="T14" fmla="*/ 2147483647 w 25"/>
            <a:gd name="T15" fmla="*/ 2147483647 h 110"/>
            <a:gd name="T16" fmla="*/ 2147483647 w 25"/>
            <a:gd name="T17" fmla="*/ 2147483647 h 110"/>
            <a:gd name="T18" fmla="*/ 2147483647 w 25"/>
            <a:gd name="T19" fmla="*/ 0 h 11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110">
              <a:moveTo>
                <a:pt x="0" y="110"/>
              </a:moveTo>
              <a:cubicBezTo>
                <a:pt x="1" y="108"/>
                <a:pt x="4" y="102"/>
                <a:pt x="5" y="98"/>
              </a:cubicBezTo>
              <a:cubicBezTo>
                <a:pt x="6" y="94"/>
                <a:pt x="6" y="88"/>
                <a:pt x="8" y="84"/>
              </a:cubicBezTo>
              <a:cubicBezTo>
                <a:pt x="10" y="80"/>
                <a:pt x="15" y="76"/>
                <a:pt x="16" y="72"/>
              </a:cubicBezTo>
              <a:cubicBezTo>
                <a:pt x="17" y="68"/>
                <a:pt x="16" y="64"/>
                <a:pt x="16" y="60"/>
              </a:cubicBezTo>
              <a:cubicBezTo>
                <a:pt x="16" y="56"/>
                <a:pt x="17" y="53"/>
                <a:pt x="18" y="48"/>
              </a:cubicBezTo>
              <a:cubicBezTo>
                <a:pt x="19" y="43"/>
                <a:pt x="21" y="32"/>
                <a:pt x="22" y="27"/>
              </a:cubicBezTo>
              <a:cubicBezTo>
                <a:pt x="23" y="22"/>
                <a:pt x="25" y="19"/>
                <a:pt x="25" y="16"/>
              </a:cubicBezTo>
              <a:cubicBezTo>
                <a:pt x="25" y="13"/>
                <a:pt x="24" y="12"/>
                <a:pt x="24" y="9"/>
              </a:cubicBezTo>
              <a:cubicBezTo>
                <a:pt x="24" y="6"/>
                <a:pt x="25" y="2"/>
                <a:pt x="25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5</xdr:col>
      <xdr:colOff>439874</xdr:colOff>
      <xdr:row>51</xdr:row>
      <xdr:rowOff>165351</xdr:rowOff>
    </xdr:from>
    <xdr:ext cx="453098" cy="218282"/>
    <xdr:sp macro="" textlink="">
      <xdr:nvSpPr>
        <xdr:cNvPr id="568" name="Text Box 1365">
          <a:extLst>
            <a:ext uri="{FF2B5EF4-FFF2-40B4-BE49-F238E27FC236}">
              <a16:creationId xmlns:a16="http://schemas.microsoft.com/office/drawing/2014/main" id="{1DC02397-1ACD-4F25-81B8-699E042269F9}"/>
            </a:ext>
          </a:extLst>
        </xdr:cNvPr>
        <xdr:cNvSpPr txBox="1">
          <a:spLocks noChangeArrowheads="1"/>
        </xdr:cNvSpPr>
      </xdr:nvSpPr>
      <xdr:spPr bwMode="auto">
        <a:xfrm>
          <a:off x="3297374" y="8714991"/>
          <a:ext cx="453098" cy="218282"/>
        </a:xfrm>
        <a:prstGeom prst="rect">
          <a:avLst/>
        </a:prstGeom>
        <a:solidFill>
          <a:schemeClr val="bg1">
            <a:alpha val="68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28800" rIns="0" bIns="0" anchor="t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下土佐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回避ﾙｰﾄ</a:t>
          </a:r>
        </a:p>
      </xdr:txBody>
    </xdr:sp>
    <xdr:clientData/>
  </xdr:oneCellAnchor>
  <xdr:twoCellAnchor>
    <xdr:from>
      <xdr:col>15</xdr:col>
      <xdr:colOff>266700</xdr:colOff>
      <xdr:row>12</xdr:row>
      <xdr:rowOff>66287</xdr:rowOff>
    </xdr:from>
    <xdr:to>
      <xdr:col>16</xdr:col>
      <xdr:colOff>752475</xdr:colOff>
      <xdr:row>13</xdr:row>
      <xdr:rowOff>37712</xdr:rowOff>
    </xdr:to>
    <xdr:sp macro="" textlink="">
      <xdr:nvSpPr>
        <xdr:cNvPr id="569" name="Freeform 1369">
          <a:extLst>
            <a:ext uri="{FF2B5EF4-FFF2-40B4-BE49-F238E27FC236}">
              <a16:creationId xmlns:a16="http://schemas.microsoft.com/office/drawing/2014/main" id="{7685E936-0852-40C5-A9B5-73ACAB1D96B0}"/>
            </a:ext>
          </a:extLst>
        </xdr:cNvPr>
        <xdr:cNvSpPr>
          <a:spLocks/>
        </xdr:cNvSpPr>
      </xdr:nvSpPr>
      <xdr:spPr bwMode="auto">
        <a:xfrm>
          <a:off x="9906000" y="2077967"/>
          <a:ext cx="1087755" cy="139065"/>
        </a:xfrm>
        <a:custGeom>
          <a:avLst/>
          <a:gdLst>
            <a:gd name="T0" fmla="*/ 2147483647 w 132"/>
            <a:gd name="T1" fmla="*/ 2147483647 h 15"/>
            <a:gd name="T2" fmla="*/ 2147483647 w 132"/>
            <a:gd name="T3" fmla="*/ 2147483647 h 15"/>
            <a:gd name="T4" fmla="*/ 2147483647 w 132"/>
            <a:gd name="T5" fmla="*/ 2147483647 h 15"/>
            <a:gd name="T6" fmla="*/ 2147483647 w 132"/>
            <a:gd name="T7" fmla="*/ 2147483647 h 15"/>
            <a:gd name="T8" fmla="*/ 2147483647 w 132"/>
            <a:gd name="T9" fmla="*/ 2147483647 h 15"/>
            <a:gd name="T10" fmla="*/ 2147483647 w 132"/>
            <a:gd name="T11" fmla="*/ 2147483647 h 15"/>
            <a:gd name="T12" fmla="*/ 2147483647 w 132"/>
            <a:gd name="T13" fmla="*/ 2147483647 h 15"/>
            <a:gd name="T14" fmla="*/ 2147483647 w 132"/>
            <a:gd name="T15" fmla="*/ 2147483647 h 15"/>
            <a:gd name="T16" fmla="*/ 0 w 132"/>
            <a:gd name="T17" fmla="*/ 0 h 1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0" t="0" r="r" b="b"/>
          <a:pathLst>
            <a:path w="132" h="15">
              <a:moveTo>
                <a:pt x="132" y="15"/>
              </a:moveTo>
              <a:cubicBezTo>
                <a:pt x="130" y="15"/>
                <a:pt x="122" y="13"/>
                <a:pt x="118" y="13"/>
              </a:cubicBezTo>
              <a:cubicBezTo>
                <a:pt x="114" y="13"/>
                <a:pt x="113" y="13"/>
                <a:pt x="109" y="13"/>
              </a:cubicBezTo>
              <a:cubicBezTo>
                <a:pt x="105" y="13"/>
                <a:pt x="99" y="11"/>
                <a:pt x="95" y="11"/>
              </a:cubicBezTo>
              <a:cubicBezTo>
                <a:pt x="91" y="11"/>
                <a:pt x="90" y="14"/>
                <a:pt x="85" y="14"/>
              </a:cubicBezTo>
              <a:cubicBezTo>
                <a:pt x="80" y="14"/>
                <a:pt x="73" y="12"/>
                <a:pt x="66" y="11"/>
              </a:cubicBezTo>
              <a:cubicBezTo>
                <a:pt x="59" y="10"/>
                <a:pt x="50" y="7"/>
                <a:pt x="42" y="6"/>
              </a:cubicBezTo>
              <a:cubicBezTo>
                <a:pt x="34" y="5"/>
                <a:pt x="25" y="7"/>
                <a:pt x="18" y="6"/>
              </a:cubicBezTo>
              <a:cubicBezTo>
                <a:pt x="11" y="5"/>
                <a:pt x="4" y="1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15</xdr:col>
      <xdr:colOff>148250</xdr:colOff>
      <xdr:row>12</xdr:row>
      <xdr:rowOff>4654</xdr:rowOff>
    </xdr:from>
    <xdr:ext cx="809137" cy="160947"/>
    <xdr:sp macro="" textlink="">
      <xdr:nvSpPr>
        <xdr:cNvPr id="570" name="Text Box 1372">
          <a:extLst>
            <a:ext uri="{FF2B5EF4-FFF2-40B4-BE49-F238E27FC236}">
              <a16:creationId xmlns:a16="http://schemas.microsoft.com/office/drawing/2014/main" id="{A5C6D1C9-1716-4986-B1CE-B603A50404DA}"/>
            </a:ext>
          </a:extLst>
        </xdr:cNvPr>
        <xdr:cNvSpPr txBox="1">
          <a:spLocks noChangeArrowheads="1"/>
        </xdr:cNvSpPr>
      </xdr:nvSpPr>
      <xdr:spPr bwMode="auto">
        <a:xfrm>
          <a:off x="9787550" y="2016334"/>
          <a:ext cx="809137" cy="160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下土佐回避ﾙｰﾄ</a:t>
          </a:r>
        </a:p>
      </xdr:txBody>
    </xdr:sp>
    <xdr:clientData/>
  </xdr:oneCellAnchor>
  <xdr:twoCellAnchor>
    <xdr:from>
      <xdr:col>19</xdr:col>
      <xdr:colOff>698367</xdr:colOff>
      <xdr:row>13</xdr:row>
      <xdr:rowOff>129250</xdr:rowOff>
    </xdr:from>
    <xdr:to>
      <xdr:col>20</xdr:col>
      <xdr:colOff>110029</xdr:colOff>
      <xdr:row>16</xdr:row>
      <xdr:rowOff>165884</xdr:rowOff>
    </xdr:to>
    <xdr:sp macro="" textlink="">
      <xdr:nvSpPr>
        <xdr:cNvPr id="571" name="Freeform 1373">
          <a:extLst>
            <a:ext uri="{FF2B5EF4-FFF2-40B4-BE49-F238E27FC236}">
              <a16:creationId xmlns:a16="http://schemas.microsoft.com/office/drawing/2014/main" id="{87B96973-19E4-4C11-93B6-B9EDEADC4DC4}"/>
            </a:ext>
          </a:extLst>
        </xdr:cNvPr>
        <xdr:cNvSpPr>
          <a:spLocks/>
        </xdr:cNvSpPr>
      </xdr:nvSpPr>
      <xdr:spPr bwMode="auto">
        <a:xfrm>
          <a:off x="13027527" y="2308570"/>
          <a:ext cx="112702" cy="539554"/>
        </a:xfrm>
        <a:custGeom>
          <a:avLst/>
          <a:gdLst>
            <a:gd name="T0" fmla="*/ 2147483647 w 19"/>
            <a:gd name="T1" fmla="*/ 2147483647 h 56"/>
            <a:gd name="T2" fmla="*/ 2147483647 w 19"/>
            <a:gd name="T3" fmla="*/ 2147483647 h 56"/>
            <a:gd name="T4" fmla="*/ 2147483647 w 19"/>
            <a:gd name="T5" fmla="*/ 2147483647 h 56"/>
            <a:gd name="T6" fmla="*/ 0 w 19"/>
            <a:gd name="T7" fmla="*/ 2147483647 h 56"/>
            <a:gd name="T8" fmla="*/ 2147483647 w 19"/>
            <a:gd name="T9" fmla="*/ 2147483647 h 56"/>
            <a:gd name="T10" fmla="*/ 2147483647 w 19"/>
            <a:gd name="T11" fmla="*/ 0 h 5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9464 w 10000"/>
            <a:gd name="connsiteY0" fmla="*/ 8357 h 8357"/>
            <a:gd name="connsiteX1" fmla="*/ 10000 w 10000"/>
            <a:gd name="connsiteY1" fmla="*/ 5893 h 8357"/>
            <a:gd name="connsiteX2" fmla="*/ 1053 w 10000"/>
            <a:gd name="connsiteY2" fmla="*/ 4643 h 8357"/>
            <a:gd name="connsiteX3" fmla="*/ 0 w 10000"/>
            <a:gd name="connsiteY3" fmla="*/ 3214 h 8357"/>
            <a:gd name="connsiteX4" fmla="*/ 5789 w 10000"/>
            <a:gd name="connsiteY4" fmla="*/ 2143 h 8357"/>
            <a:gd name="connsiteX5" fmla="*/ 6842 w 10000"/>
            <a:gd name="connsiteY5" fmla="*/ 0 h 8357"/>
            <a:gd name="connsiteX0" fmla="*/ 10000 w 10051"/>
            <a:gd name="connsiteY0" fmla="*/ 10299 h 10299"/>
            <a:gd name="connsiteX1" fmla="*/ 10000 w 10051"/>
            <a:gd name="connsiteY1" fmla="*/ 7052 h 10299"/>
            <a:gd name="connsiteX2" fmla="*/ 1053 w 10051"/>
            <a:gd name="connsiteY2" fmla="*/ 5556 h 10299"/>
            <a:gd name="connsiteX3" fmla="*/ 0 w 10051"/>
            <a:gd name="connsiteY3" fmla="*/ 3846 h 10299"/>
            <a:gd name="connsiteX4" fmla="*/ 5789 w 10051"/>
            <a:gd name="connsiteY4" fmla="*/ 2564 h 10299"/>
            <a:gd name="connsiteX5" fmla="*/ 6842 w 10051"/>
            <a:gd name="connsiteY5" fmla="*/ 0 h 102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51" h="10299">
              <a:moveTo>
                <a:pt x="10000" y="10299"/>
              </a:moveTo>
              <a:cubicBezTo>
                <a:pt x="10179" y="9317"/>
                <a:pt x="9821" y="8034"/>
                <a:pt x="10000" y="7052"/>
              </a:cubicBezTo>
              <a:lnTo>
                <a:pt x="1053" y="5556"/>
              </a:lnTo>
              <a:lnTo>
                <a:pt x="0" y="3846"/>
              </a:lnTo>
              <a:lnTo>
                <a:pt x="5789" y="2564"/>
              </a:lnTo>
              <a:lnTo>
                <a:pt x="684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633001</xdr:colOff>
      <xdr:row>14</xdr:row>
      <xdr:rowOff>10550</xdr:rowOff>
    </xdr:from>
    <xdr:to>
      <xdr:col>20</xdr:col>
      <xdr:colOff>512</xdr:colOff>
      <xdr:row>17</xdr:row>
      <xdr:rowOff>9138</xdr:rowOff>
    </xdr:to>
    <xdr:grpSp>
      <xdr:nvGrpSpPr>
        <xdr:cNvPr id="572" name="Group 1374">
          <a:extLst>
            <a:ext uri="{FF2B5EF4-FFF2-40B4-BE49-F238E27FC236}">
              <a16:creationId xmlns:a16="http://schemas.microsoft.com/office/drawing/2014/main" id="{33759789-9223-4674-A0C2-40AB1B7FE04A}"/>
            </a:ext>
          </a:extLst>
        </xdr:cNvPr>
        <xdr:cNvGrpSpPr>
          <a:grpSpLocks/>
        </xdr:cNvGrpSpPr>
      </xdr:nvGrpSpPr>
      <xdr:grpSpPr bwMode="auto">
        <a:xfrm rot="10361607" flipH="1">
          <a:off x="13026387" y="2372750"/>
          <a:ext cx="47868" cy="504774"/>
          <a:chOff x="1729" y="1692"/>
          <a:chExt cx="21" cy="146"/>
        </a:xfrm>
      </xdr:grpSpPr>
      <xdr:sp macro="" textlink="">
        <xdr:nvSpPr>
          <xdr:cNvPr id="573" name="Line 1375">
            <a:extLst>
              <a:ext uri="{FF2B5EF4-FFF2-40B4-BE49-F238E27FC236}">
                <a16:creationId xmlns:a16="http://schemas.microsoft.com/office/drawing/2014/main" id="{3996502C-99E0-C2EB-28ED-DE34811DDD2D}"/>
              </a:ext>
            </a:extLst>
          </xdr:cNvPr>
          <xdr:cNvSpPr>
            <a:spLocks noChangeShapeType="1"/>
          </xdr:cNvSpPr>
        </xdr:nvSpPr>
        <xdr:spPr bwMode="auto">
          <a:xfrm>
            <a:off x="1738" y="1692"/>
            <a:ext cx="0" cy="14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74" name="Line 1376">
            <a:extLst>
              <a:ext uri="{FF2B5EF4-FFF2-40B4-BE49-F238E27FC236}">
                <a16:creationId xmlns:a16="http://schemas.microsoft.com/office/drawing/2014/main" id="{55D819DE-F351-9F4C-8FF4-3B368828746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69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5" name="Line 1377">
            <a:extLst>
              <a:ext uri="{FF2B5EF4-FFF2-40B4-BE49-F238E27FC236}">
                <a16:creationId xmlns:a16="http://schemas.microsoft.com/office/drawing/2014/main" id="{5612FDDE-6C9F-0573-D1B4-7569613E533A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0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6" name="Line 1378">
            <a:extLst>
              <a:ext uri="{FF2B5EF4-FFF2-40B4-BE49-F238E27FC236}">
                <a16:creationId xmlns:a16="http://schemas.microsoft.com/office/drawing/2014/main" id="{95FBCA8F-4D4C-DF85-E3EC-83F187EDD3D5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1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7" name="Line 1379">
            <a:extLst>
              <a:ext uri="{FF2B5EF4-FFF2-40B4-BE49-F238E27FC236}">
                <a16:creationId xmlns:a16="http://schemas.microsoft.com/office/drawing/2014/main" id="{5BFCEF53-8A2B-FE1A-2EE7-DDAE19ECE41E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4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8" name="Line 1380">
            <a:extLst>
              <a:ext uri="{FF2B5EF4-FFF2-40B4-BE49-F238E27FC236}">
                <a16:creationId xmlns:a16="http://schemas.microsoft.com/office/drawing/2014/main" id="{472436A8-FDED-0DF5-8B72-4162168F368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65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79" name="Line 1381">
            <a:extLst>
              <a:ext uri="{FF2B5EF4-FFF2-40B4-BE49-F238E27FC236}">
                <a16:creationId xmlns:a16="http://schemas.microsoft.com/office/drawing/2014/main" id="{6E081DE7-9B67-E532-B41F-047926F99431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7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0" name="Line 1382">
            <a:extLst>
              <a:ext uri="{FF2B5EF4-FFF2-40B4-BE49-F238E27FC236}">
                <a16:creationId xmlns:a16="http://schemas.microsoft.com/office/drawing/2014/main" id="{AC2A0551-C876-4E68-FD3C-D37C53571313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2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1" name="Line 1383">
            <a:extLst>
              <a:ext uri="{FF2B5EF4-FFF2-40B4-BE49-F238E27FC236}">
                <a16:creationId xmlns:a16="http://schemas.microsoft.com/office/drawing/2014/main" id="{7EC77A2D-4149-3185-B217-AE70B24C216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53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2" name="Line 1384">
            <a:extLst>
              <a:ext uri="{FF2B5EF4-FFF2-40B4-BE49-F238E27FC236}">
                <a16:creationId xmlns:a16="http://schemas.microsoft.com/office/drawing/2014/main" id="{33B90138-EC3D-380E-A858-224031B5141A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788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3" name="Line 1385">
            <a:extLst>
              <a:ext uri="{FF2B5EF4-FFF2-40B4-BE49-F238E27FC236}">
                <a16:creationId xmlns:a16="http://schemas.microsoft.com/office/drawing/2014/main" id="{549C596A-F1FB-404C-5609-036405A8413F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799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4" name="Line 1386">
            <a:extLst>
              <a:ext uri="{FF2B5EF4-FFF2-40B4-BE49-F238E27FC236}">
                <a16:creationId xmlns:a16="http://schemas.microsoft.com/office/drawing/2014/main" id="{17BF5F10-2E62-6B32-C049-B37D68AECEA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30" y="1810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5" name="Line 1387">
            <a:extLst>
              <a:ext uri="{FF2B5EF4-FFF2-40B4-BE49-F238E27FC236}">
                <a16:creationId xmlns:a16="http://schemas.microsoft.com/office/drawing/2014/main" id="{BC2430D2-2F3C-83B3-1BC3-79F91E8D6F84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36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86" name="Line 1388">
            <a:extLst>
              <a:ext uri="{FF2B5EF4-FFF2-40B4-BE49-F238E27FC236}">
                <a16:creationId xmlns:a16="http://schemas.microsoft.com/office/drawing/2014/main" id="{072D21CB-ECB2-062B-0ACF-0BB469C2D4FB}"/>
              </a:ext>
            </a:extLst>
          </xdr:cNvPr>
          <xdr:cNvSpPr>
            <a:spLocks noChangeShapeType="1"/>
          </xdr:cNvSpPr>
        </xdr:nvSpPr>
        <xdr:spPr bwMode="auto">
          <a:xfrm flipV="1">
            <a:off x="1729" y="1824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20</xdr:col>
      <xdr:colOff>47739</xdr:colOff>
      <xdr:row>15</xdr:row>
      <xdr:rowOff>136521</xdr:rowOff>
    </xdr:from>
    <xdr:to>
      <xdr:col>20</xdr:col>
      <xdr:colOff>182095</xdr:colOff>
      <xdr:row>16</xdr:row>
      <xdr:rowOff>98420</xdr:rowOff>
    </xdr:to>
    <xdr:sp macro="" textlink="">
      <xdr:nvSpPr>
        <xdr:cNvPr id="587" name="Oval 1389">
          <a:extLst>
            <a:ext uri="{FF2B5EF4-FFF2-40B4-BE49-F238E27FC236}">
              <a16:creationId xmlns:a16="http://schemas.microsoft.com/office/drawing/2014/main" id="{14BD1362-F3B8-4291-A99A-F841253B7346}"/>
            </a:ext>
          </a:extLst>
        </xdr:cNvPr>
        <xdr:cNvSpPr>
          <a:spLocks noChangeArrowheads="1"/>
        </xdr:cNvSpPr>
      </xdr:nvSpPr>
      <xdr:spPr bwMode="auto">
        <a:xfrm>
          <a:off x="13077939" y="2651121"/>
          <a:ext cx="134356" cy="12953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493377</xdr:colOff>
      <xdr:row>13</xdr:row>
      <xdr:rowOff>78866</xdr:rowOff>
    </xdr:from>
    <xdr:to>
      <xdr:col>20</xdr:col>
      <xdr:colOff>569577</xdr:colOff>
      <xdr:row>15</xdr:row>
      <xdr:rowOff>50291</xdr:rowOff>
    </xdr:to>
    <xdr:sp macro="" textlink="">
      <xdr:nvSpPr>
        <xdr:cNvPr id="588" name="Line 1390">
          <a:extLst>
            <a:ext uri="{FF2B5EF4-FFF2-40B4-BE49-F238E27FC236}">
              <a16:creationId xmlns:a16="http://schemas.microsoft.com/office/drawing/2014/main" id="{6D7E53F8-5EAF-4C8B-8224-07286CF3F482}"/>
            </a:ext>
          </a:extLst>
        </xdr:cNvPr>
        <xdr:cNvSpPr>
          <a:spLocks noChangeShapeType="1"/>
        </xdr:cNvSpPr>
      </xdr:nvSpPr>
      <xdr:spPr bwMode="auto">
        <a:xfrm>
          <a:off x="13523577" y="2258186"/>
          <a:ext cx="76200" cy="3067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143194</xdr:colOff>
      <xdr:row>15</xdr:row>
      <xdr:rowOff>48314</xdr:rowOff>
    </xdr:from>
    <xdr:to>
      <xdr:col>20</xdr:col>
      <xdr:colOff>708623</xdr:colOff>
      <xdr:row>16</xdr:row>
      <xdr:rowOff>29909</xdr:rowOff>
    </xdr:to>
    <xdr:sp macro="" textlink="">
      <xdr:nvSpPr>
        <xdr:cNvPr id="589" name="Freeform 1391">
          <a:extLst>
            <a:ext uri="{FF2B5EF4-FFF2-40B4-BE49-F238E27FC236}">
              <a16:creationId xmlns:a16="http://schemas.microsoft.com/office/drawing/2014/main" id="{0A4108B8-C2EC-4994-8FCC-41B5C0D5F14A}"/>
            </a:ext>
          </a:extLst>
        </xdr:cNvPr>
        <xdr:cNvSpPr>
          <a:spLocks/>
        </xdr:cNvSpPr>
      </xdr:nvSpPr>
      <xdr:spPr bwMode="auto">
        <a:xfrm>
          <a:off x="13173394" y="2562914"/>
          <a:ext cx="534949" cy="149235"/>
        </a:xfrm>
        <a:custGeom>
          <a:avLst/>
          <a:gdLst>
            <a:gd name="T0" fmla="*/ 2147483647 w 64"/>
            <a:gd name="T1" fmla="*/ 2147483647 h 20"/>
            <a:gd name="T2" fmla="*/ 2147483647 w 64"/>
            <a:gd name="T3" fmla="*/ 0 h 20"/>
            <a:gd name="T4" fmla="*/ 2147483647 w 64"/>
            <a:gd name="T5" fmla="*/ 2147483647 h 20"/>
            <a:gd name="T6" fmla="*/ 0 w 64"/>
            <a:gd name="T7" fmla="*/ 2147483647 h 2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4" h="20">
              <a:moveTo>
                <a:pt x="64" y="20"/>
              </a:moveTo>
              <a:lnTo>
                <a:pt x="48" y="0"/>
              </a:lnTo>
              <a:lnTo>
                <a:pt x="31" y="14"/>
              </a:lnTo>
              <a:lnTo>
                <a:pt x="0" y="2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293907</xdr:colOff>
      <xdr:row>15</xdr:row>
      <xdr:rowOff>134149</xdr:rowOff>
    </xdr:from>
    <xdr:ext cx="375299" cy="188516"/>
    <xdr:sp macro="" textlink="">
      <xdr:nvSpPr>
        <xdr:cNvPr id="590" name="Text Box 1392">
          <a:extLst>
            <a:ext uri="{FF2B5EF4-FFF2-40B4-BE49-F238E27FC236}">
              <a16:creationId xmlns:a16="http://schemas.microsoft.com/office/drawing/2014/main" id="{C6288495-98FF-4258-BBC7-6572FFCF7FBA}"/>
            </a:ext>
          </a:extLst>
        </xdr:cNvPr>
        <xdr:cNvSpPr txBox="1">
          <a:spLocks noChangeArrowheads="1"/>
        </xdr:cNvSpPr>
      </xdr:nvSpPr>
      <xdr:spPr bwMode="auto">
        <a:xfrm>
          <a:off x="13324107" y="2648749"/>
          <a:ext cx="375299" cy="1885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6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8000" rIns="0" bIns="0" anchor="t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下土佐</a:t>
          </a:r>
          <a:endParaRPr lang="en-US" altLang="ja-JP" sz="7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回避ﾙｰﾄ</a:t>
          </a:r>
        </a:p>
      </xdr:txBody>
    </xdr:sp>
    <xdr:clientData/>
  </xdr:oneCellAnchor>
  <xdr:twoCellAnchor>
    <xdr:from>
      <xdr:col>20</xdr:col>
      <xdr:colOff>567114</xdr:colOff>
      <xdr:row>13</xdr:row>
      <xdr:rowOff>168668</xdr:rowOff>
    </xdr:from>
    <xdr:to>
      <xdr:col>20</xdr:col>
      <xdr:colOff>693654</xdr:colOff>
      <xdr:row>15</xdr:row>
      <xdr:rowOff>55933</xdr:rowOff>
    </xdr:to>
    <xdr:sp macro="" textlink="">
      <xdr:nvSpPr>
        <xdr:cNvPr id="591" name="Line 1394">
          <a:extLst>
            <a:ext uri="{FF2B5EF4-FFF2-40B4-BE49-F238E27FC236}">
              <a16:creationId xmlns:a16="http://schemas.microsoft.com/office/drawing/2014/main" id="{602F2C8F-E32C-4954-BB12-DD610CD75994}"/>
            </a:ext>
          </a:extLst>
        </xdr:cNvPr>
        <xdr:cNvSpPr>
          <a:spLocks noChangeShapeType="1"/>
        </xdr:cNvSpPr>
      </xdr:nvSpPr>
      <xdr:spPr bwMode="auto">
        <a:xfrm flipH="1">
          <a:off x="13597314" y="2347988"/>
          <a:ext cx="111300" cy="22254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16</xdr:col>
      <xdr:colOff>89779</xdr:colOff>
      <xdr:row>12</xdr:row>
      <xdr:rowOff>18468</xdr:rowOff>
    </xdr:from>
    <xdr:ext cx="605906" cy="168508"/>
    <xdr:sp macro="" textlink="">
      <xdr:nvSpPr>
        <xdr:cNvPr id="592" name="Text Box 1396">
          <a:extLst>
            <a:ext uri="{FF2B5EF4-FFF2-40B4-BE49-F238E27FC236}">
              <a16:creationId xmlns:a16="http://schemas.microsoft.com/office/drawing/2014/main" id="{63F0EC54-E272-418B-9FEE-3923E6799EED}"/>
            </a:ext>
          </a:extLst>
        </xdr:cNvPr>
        <xdr:cNvSpPr txBox="1">
          <a:spLocks noChangeArrowheads="1"/>
        </xdr:cNvSpPr>
      </xdr:nvSpPr>
      <xdr:spPr bwMode="auto">
        <a:xfrm>
          <a:off x="10407259" y="2030148"/>
          <a:ext cx="605906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70C0"/>
              </a:solidFill>
              <a:latin typeface="ＭＳ Ｐゴシック"/>
              <a:ea typeface="ＭＳ Ｐゴシック"/>
            </a:rPr>
            <a:t>高取川</a:t>
          </a:r>
        </a:p>
      </xdr:txBody>
    </xdr:sp>
    <xdr:clientData/>
  </xdr:oneCellAnchor>
  <xdr:oneCellAnchor>
    <xdr:from>
      <xdr:col>3</xdr:col>
      <xdr:colOff>63637</xdr:colOff>
      <xdr:row>49</xdr:row>
      <xdr:rowOff>150640</xdr:rowOff>
    </xdr:from>
    <xdr:ext cx="91013" cy="486477"/>
    <xdr:sp macro="" textlink="">
      <xdr:nvSpPr>
        <xdr:cNvPr id="593" name="Text Box 1309">
          <a:extLst>
            <a:ext uri="{FF2B5EF4-FFF2-40B4-BE49-F238E27FC236}">
              <a16:creationId xmlns:a16="http://schemas.microsoft.com/office/drawing/2014/main" id="{18217968-0CBE-4336-9929-180A7A9A80DD}"/>
            </a:ext>
          </a:extLst>
        </xdr:cNvPr>
        <xdr:cNvSpPr txBox="1">
          <a:spLocks noChangeArrowheads="1"/>
        </xdr:cNvSpPr>
      </xdr:nvSpPr>
      <xdr:spPr bwMode="auto">
        <a:xfrm>
          <a:off x="1564777" y="8365000"/>
          <a:ext cx="91013" cy="4864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wordArtVertRtl" wrap="none" lIns="27432" tIns="0" rIns="27432" bIns="0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吉野口駅</a:t>
          </a:r>
        </a:p>
      </xdr:txBody>
    </xdr:sp>
    <xdr:clientData/>
  </xdr:oneCellAnchor>
  <xdr:oneCellAnchor>
    <xdr:from>
      <xdr:col>12</xdr:col>
      <xdr:colOff>571497</xdr:colOff>
      <xdr:row>22</xdr:row>
      <xdr:rowOff>27268</xdr:rowOff>
    </xdr:from>
    <xdr:ext cx="99787" cy="444445"/>
    <xdr:sp macro="" textlink="">
      <xdr:nvSpPr>
        <xdr:cNvPr id="594" name="Text Box 1310">
          <a:extLst>
            <a:ext uri="{FF2B5EF4-FFF2-40B4-BE49-F238E27FC236}">
              <a16:creationId xmlns:a16="http://schemas.microsoft.com/office/drawing/2014/main" id="{82FEA623-354B-4351-B119-BB33A0161442}"/>
            </a:ext>
          </a:extLst>
        </xdr:cNvPr>
        <xdr:cNvSpPr txBox="1">
          <a:spLocks noChangeArrowheads="1"/>
        </xdr:cNvSpPr>
      </xdr:nvSpPr>
      <xdr:spPr bwMode="auto">
        <a:xfrm>
          <a:off x="8176257" y="3715348"/>
          <a:ext cx="99787" cy="44444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horz" wrap="square" lIns="0" tIns="0" rIns="0" bIns="0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吉野口駅</a:t>
          </a:r>
        </a:p>
      </xdr:txBody>
    </xdr:sp>
    <xdr:clientData/>
  </xdr:oneCellAnchor>
  <xdr:twoCellAnchor>
    <xdr:from>
      <xdr:col>9</xdr:col>
      <xdr:colOff>238133</xdr:colOff>
      <xdr:row>11</xdr:row>
      <xdr:rowOff>76200</xdr:rowOff>
    </xdr:from>
    <xdr:to>
      <xdr:col>10</xdr:col>
      <xdr:colOff>425513</xdr:colOff>
      <xdr:row>16</xdr:row>
      <xdr:rowOff>123825</xdr:rowOff>
    </xdr:to>
    <xdr:grpSp>
      <xdr:nvGrpSpPr>
        <xdr:cNvPr id="595" name="Group 278">
          <a:extLst>
            <a:ext uri="{FF2B5EF4-FFF2-40B4-BE49-F238E27FC236}">
              <a16:creationId xmlns:a16="http://schemas.microsoft.com/office/drawing/2014/main" id="{7BF14538-06F1-44FD-9272-D396BE99B573}"/>
            </a:ext>
          </a:extLst>
        </xdr:cNvPr>
        <xdr:cNvGrpSpPr>
          <a:grpSpLocks/>
        </xdr:cNvGrpSpPr>
      </xdr:nvGrpSpPr>
      <xdr:grpSpPr bwMode="auto">
        <a:xfrm>
          <a:off x="5827947" y="1932214"/>
          <a:ext cx="867737" cy="891268"/>
          <a:chOff x="677" y="204"/>
          <a:chExt cx="96" cy="95"/>
        </a:xfrm>
      </xdr:grpSpPr>
      <xdr:sp macro="" textlink="">
        <xdr:nvSpPr>
          <xdr:cNvPr id="596" name="Freeform 279">
            <a:extLst>
              <a:ext uri="{FF2B5EF4-FFF2-40B4-BE49-F238E27FC236}">
                <a16:creationId xmlns:a16="http://schemas.microsoft.com/office/drawing/2014/main" id="{94F3D5DB-0B6B-D8F4-CB4C-A0C9D4FC8BF1}"/>
              </a:ext>
            </a:extLst>
          </xdr:cNvPr>
          <xdr:cNvSpPr>
            <a:spLocks/>
          </xdr:cNvSpPr>
        </xdr:nvSpPr>
        <xdr:spPr bwMode="auto">
          <a:xfrm>
            <a:off x="722" y="222"/>
            <a:ext cx="4" cy="46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40 h 46"/>
              <a:gd name="T6" fmla="*/ 1 w 5"/>
              <a:gd name="T7" fmla="*/ 46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7" name="Freeform 280">
            <a:extLst>
              <a:ext uri="{FF2B5EF4-FFF2-40B4-BE49-F238E27FC236}">
                <a16:creationId xmlns:a16="http://schemas.microsoft.com/office/drawing/2014/main" id="{B9E4CB26-1CAC-6A37-078C-ADA9D5478D63}"/>
              </a:ext>
            </a:extLst>
          </xdr:cNvPr>
          <xdr:cNvSpPr>
            <a:spLocks/>
          </xdr:cNvSpPr>
        </xdr:nvSpPr>
        <xdr:spPr bwMode="auto">
          <a:xfrm flipH="1" flipV="1">
            <a:off x="736" y="221"/>
            <a:ext cx="3" cy="47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61 h 46"/>
              <a:gd name="T6" fmla="*/ 1 w 5"/>
              <a:gd name="T7" fmla="*/ 67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8" name="Freeform 281">
            <a:extLst>
              <a:ext uri="{FF2B5EF4-FFF2-40B4-BE49-F238E27FC236}">
                <a16:creationId xmlns:a16="http://schemas.microsoft.com/office/drawing/2014/main" id="{FAACF734-C557-426B-35E3-82B04E5C5FE7}"/>
              </a:ext>
            </a:extLst>
          </xdr:cNvPr>
          <xdr:cNvSpPr>
            <a:spLocks/>
          </xdr:cNvSpPr>
        </xdr:nvSpPr>
        <xdr:spPr bwMode="auto">
          <a:xfrm>
            <a:off x="677" y="210"/>
            <a:ext cx="53" cy="89"/>
          </a:xfrm>
          <a:custGeom>
            <a:avLst/>
            <a:gdLst>
              <a:gd name="T0" fmla="*/ 14688 w 40"/>
              <a:gd name="T1" fmla="*/ 4706 h 73"/>
              <a:gd name="T2" fmla="*/ 14688 w 40"/>
              <a:gd name="T3" fmla="*/ 0 h 73"/>
              <a:gd name="T4" fmla="*/ 0 w 40"/>
              <a:gd name="T5" fmla="*/ 0 h 7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0" h="73">
                <a:moveTo>
                  <a:pt x="40" y="73"/>
                </a:moveTo>
                <a:lnTo>
                  <a:pt x="40" y="0"/>
                </a:lnTo>
                <a:lnTo>
                  <a:pt x="0" y="0"/>
                </a:ln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99" name="Oval 282">
            <a:extLst>
              <a:ext uri="{FF2B5EF4-FFF2-40B4-BE49-F238E27FC236}">
                <a16:creationId xmlns:a16="http://schemas.microsoft.com/office/drawing/2014/main" id="{C8091D23-1620-0298-76F6-F520BAB27058}"/>
              </a:ext>
            </a:extLst>
          </xdr:cNvPr>
          <xdr:cNvSpPr>
            <a:spLocks noChangeArrowheads="1"/>
          </xdr:cNvSpPr>
        </xdr:nvSpPr>
        <xdr:spPr bwMode="auto">
          <a:xfrm>
            <a:off x="721" y="204"/>
            <a:ext cx="52" cy="14"/>
          </a:xfrm>
          <a:prstGeom prst="ellipse">
            <a:avLst/>
          </a:prstGeom>
          <a:solidFill>
            <a:schemeClr val="bg1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302847</xdr:colOff>
      <xdr:row>15</xdr:row>
      <xdr:rowOff>9524</xdr:rowOff>
    </xdr:from>
    <xdr:to>
      <xdr:col>7</xdr:col>
      <xdr:colOff>647700</xdr:colOff>
      <xdr:row>16</xdr:row>
      <xdr:rowOff>141652</xdr:rowOff>
    </xdr:to>
    <xdr:sp macro="" textlink="">
      <xdr:nvSpPr>
        <xdr:cNvPr id="600" name="Line 1453">
          <a:extLst>
            <a:ext uri="{FF2B5EF4-FFF2-40B4-BE49-F238E27FC236}">
              <a16:creationId xmlns:a16="http://schemas.microsoft.com/office/drawing/2014/main" id="{D2197D8D-BA8B-4566-B618-16DE5499E06E}"/>
            </a:ext>
          </a:extLst>
        </xdr:cNvPr>
        <xdr:cNvSpPr>
          <a:spLocks noChangeShapeType="1"/>
        </xdr:cNvSpPr>
      </xdr:nvSpPr>
      <xdr:spPr bwMode="auto">
        <a:xfrm flipV="1">
          <a:off x="4516707" y="2524124"/>
          <a:ext cx="344853" cy="29976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166610</xdr:colOff>
      <xdr:row>15</xdr:row>
      <xdr:rowOff>77218</xdr:rowOff>
    </xdr:from>
    <xdr:ext cx="370229" cy="144903"/>
    <xdr:sp macro="" textlink="">
      <xdr:nvSpPr>
        <xdr:cNvPr id="601" name="Text Box 1455">
          <a:extLst>
            <a:ext uri="{FF2B5EF4-FFF2-40B4-BE49-F238E27FC236}">
              <a16:creationId xmlns:a16="http://schemas.microsoft.com/office/drawing/2014/main" id="{E5BA308E-E3A8-4F3E-A326-0E9DDC726618}"/>
            </a:ext>
          </a:extLst>
        </xdr:cNvPr>
        <xdr:cNvSpPr txBox="1">
          <a:spLocks noChangeArrowheads="1"/>
        </xdr:cNvSpPr>
      </xdr:nvSpPr>
      <xdr:spPr bwMode="auto">
        <a:xfrm>
          <a:off x="5058650" y="2591818"/>
          <a:ext cx="370229" cy="144903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川辺東</a:t>
          </a:r>
        </a:p>
      </xdr:txBody>
    </xdr:sp>
    <xdr:clientData/>
  </xdr:oneCellAnchor>
  <xdr:oneCellAnchor>
    <xdr:from>
      <xdr:col>20</xdr:col>
      <xdr:colOff>126273</xdr:colOff>
      <xdr:row>13</xdr:row>
      <xdr:rowOff>4247</xdr:rowOff>
    </xdr:from>
    <xdr:ext cx="544281" cy="234670"/>
    <xdr:sp macro="" textlink="">
      <xdr:nvSpPr>
        <xdr:cNvPr id="602" name="Text Box 1393">
          <a:extLst>
            <a:ext uri="{FF2B5EF4-FFF2-40B4-BE49-F238E27FC236}">
              <a16:creationId xmlns:a16="http://schemas.microsoft.com/office/drawing/2014/main" id="{E5CB3E3E-4D89-44E4-93EB-DAB2AF7B2D8C}"/>
            </a:ext>
          </a:extLst>
        </xdr:cNvPr>
        <xdr:cNvSpPr txBox="1">
          <a:spLocks noChangeArrowheads="1"/>
        </xdr:cNvSpPr>
      </xdr:nvSpPr>
      <xdr:spPr bwMode="auto">
        <a:xfrm>
          <a:off x="13156473" y="2183567"/>
          <a:ext cx="544281" cy="2346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0800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飛鳥駅前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~1.7㎞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左登</a:t>
          </a:r>
        </a:p>
      </xdr:txBody>
    </xdr:sp>
    <xdr:clientData/>
  </xdr:oneCellAnchor>
  <xdr:twoCellAnchor>
    <xdr:from>
      <xdr:col>11</xdr:col>
      <xdr:colOff>603352</xdr:colOff>
      <xdr:row>55</xdr:row>
      <xdr:rowOff>163640</xdr:rowOff>
    </xdr:from>
    <xdr:to>
      <xdr:col>12</xdr:col>
      <xdr:colOff>23511</xdr:colOff>
      <xdr:row>56</xdr:row>
      <xdr:rowOff>96965</xdr:rowOff>
    </xdr:to>
    <xdr:grpSp>
      <xdr:nvGrpSpPr>
        <xdr:cNvPr id="603" name="Group 1465">
          <a:extLst>
            <a:ext uri="{FF2B5EF4-FFF2-40B4-BE49-F238E27FC236}">
              <a16:creationId xmlns:a16="http://schemas.microsoft.com/office/drawing/2014/main" id="{9333C78F-E667-4B40-A6C1-56C4FFA72056}"/>
            </a:ext>
          </a:extLst>
        </xdr:cNvPr>
        <xdr:cNvGrpSpPr>
          <a:grpSpLocks/>
        </xdr:cNvGrpSpPr>
      </xdr:nvGrpSpPr>
      <xdr:grpSpPr bwMode="auto">
        <a:xfrm>
          <a:off x="7553881" y="9443711"/>
          <a:ext cx="100516" cy="102054"/>
          <a:chOff x="718" y="97"/>
          <a:chExt cx="23" cy="15"/>
        </a:xfrm>
      </xdr:grpSpPr>
      <xdr:sp macro="" textlink="">
        <xdr:nvSpPr>
          <xdr:cNvPr id="604" name="Freeform 1466">
            <a:extLst>
              <a:ext uri="{FF2B5EF4-FFF2-40B4-BE49-F238E27FC236}">
                <a16:creationId xmlns:a16="http://schemas.microsoft.com/office/drawing/2014/main" id="{61ED48A0-E875-933D-E475-42D6DF3B3358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05" name="Freeform 1467">
            <a:extLst>
              <a:ext uri="{FF2B5EF4-FFF2-40B4-BE49-F238E27FC236}">
                <a16:creationId xmlns:a16="http://schemas.microsoft.com/office/drawing/2014/main" id="{4794986F-4B47-9556-E65D-C5D2C0C4D858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381001</xdr:colOff>
      <xdr:row>8</xdr:row>
      <xdr:rowOff>95250</xdr:rowOff>
    </xdr:from>
    <xdr:to>
      <xdr:col>16</xdr:col>
      <xdr:colOff>238126</xdr:colOff>
      <xdr:row>9</xdr:row>
      <xdr:rowOff>0</xdr:rowOff>
    </xdr:to>
    <xdr:sp macro="" textlink="">
      <xdr:nvSpPr>
        <xdr:cNvPr id="606" name="Text Box 1470">
          <a:extLst>
            <a:ext uri="{FF2B5EF4-FFF2-40B4-BE49-F238E27FC236}">
              <a16:creationId xmlns:a16="http://schemas.microsoft.com/office/drawing/2014/main" id="{BFC5DC0A-86ED-42D0-B81C-E4B41F1F53A2}"/>
            </a:ext>
          </a:extLst>
        </xdr:cNvPr>
        <xdr:cNvSpPr txBox="1">
          <a:spLocks noChangeArrowheads="1"/>
        </xdr:cNvSpPr>
      </xdr:nvSpPr>
      <xdr:spPr bwMode="auto">
        <a:xfrm>
          <a:off x="10020301" y="1436370"/>
          <a:ext cx="535305" cy="72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・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ｸﾞﾘｰﾝﾊﾟｰｸ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野犬に注意！</a:t>
          </a:r>
        </a:p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4</xdr:col>
      <xdr:colOff>394</xdr:colOff>
      <xdr:row>50</xdr:row>
      <xdr:rowOff>168478</xdr:rowOff>
    </xdr:from>
    <xdr:ext cx="659604" cy="240643"/>
    <xdr:sp macro="" textlink="">
      <xdr:nvSpPr>
        <xdr:cNvPr id="607" name="Text Box 1304">
          <a:extLst>
            <a:ext uri="{FF2B5EF4-FFF2-40B4-BE49-F238E27FC236}">
              <a16:creationId xmlns:a16="http://schemas.microsoft.com/office/drawing/2014/main" id="{B078F356-9FBE-43D9-B401-F1AA4360722B}"/>
            </a:ext>
          </a:extLst>
        </xdr:cNvPr>
        <xdr:cNvSpPr txBox="1">
          <a:spLocks noChangeArrowheads="1"/>
        </xdr:cNvSpPr>
      </xdr:nvSpPr>
      <xdr:spPr bwMode="auto">
        <a:xfrm>
          <a:off x="2179714" y="8550478"/>
          <a:ext cx="659604" cy="2406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18288" rIns="0" bIns="0" anchor="b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1.8km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　　　迄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R309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併行</a:t>
          </a:r>
        </a:p>
      </xdr:txBody>
    </xdr:sp>
    <xdr:clientData/>
  </xdr:oneCellAnchor>
  <xdr:oneCellAnchor>
    <xdr:from>
      <xdr:col>2</xdr:col>
      <xdr:colOff>38426</xdr:colOff>
      <xdr:row>14</xdr:row>
      <xdr:rowOff>144445</xdr:rowOff>
    </xdr:from>
    <xdr:ext cx="533073" cy="159531"/>
    <xdr:sp macro="" textlink="">
      <xdr:nvSpPr>
        <xdr:cNvPr id="608" name="Text Box 180">
          <a:extLst>
            <a:ext uri="{FF2B5EF4-FFF2-40B4-BE49-F238E27FC236}">
              <a16:creationId xmlns:a16="http://schemas.microsoft.com/office/drawing/2014/main" id="{506787B9-6B77-4BF5-B130-4A6926DC6792}"/>
            </a:ext>
          </a:extLst>
        </xdr:cNvPr>
        <xdr:cNvSpPr txBox="1">
          <a:spLocks noChangeArrowheads="1"/>
        </xdr:cNvSpPr>
      </xdr:nvSpPr>
      <xdr:spPr bwMode="auto">
        <a:xfrm>
          <a:off x="861386" y="2491405"/>
          <a:ext cx="533073" cy="159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雄の山峠 </a:t>
          </a:r>
        </a:p>
      </xdr:txBody>
    </xdr:sp>
    <xdr:clientData/>
  </xdr:oneCellAnchor>
  <xdr:twoCellAnchor>
    <xdr:from>
      <xdr:col>10</xdr:col>
      <xdr:colOff>418718</xdr:colOff>
      <xdr:row>47</xdr:row>
      <xdr:rowOff>28575</xdr:rowOff>
    </xdr:from>
    <xdr:to>
      <xdr:col>10</xdr:col>
      <xdr:colOff>641603</xdr:colOff>
      <xdr:row>47</xdr:row>
      <xdr:rowOff>163830</xdr:rowOff>
    </xdr:to>
    <xdr:sp macro="" textlink="">
      <xdr:nvSpPr>
        <xdr:cNvPr id="609" name="Line 1302">
          <a:extLst>
            <a:ext uri="{FF2B5EF4-FFF2-40B4-BE49-F238E27FC236}">
              <a16:creationId xmlns:a16="http://schemas.microsoft.com/office/drawing/2014/main" id="{3519FD9D-C276-467B-A2DA-DBFB1C4A08A1}"/>
            </a:ext>
          </a:extLst>
        </xdr:cNvPr>
        <xdr:cNvSpPr>
          <a:spLocks noChangeShapeType="1"/>
        </xdr:cNvSpPr>
      </xdr:nvSpPr>
      <xdr:spPr bwMode="auto">
        <a:xfrm flipV="1">
          <a:off x="6667118" y="7907655"/>
          <a:ext cx="222885" cy="135255"/>
        </a:xfrm>
        <a:custGeom>
          <a:avLst/>
          <a:gdLst>
            <a:gd name="T0" fmla="*/ 0 w 200025"/>
            <a:gd name="T1" fmla="*/ 0 h 104775"/>
            <a:gd name="T2" fmla="*/ 4486039 w 200025"/>
            <a:gd name="T3" fmla="*/ 27664231 h 10477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00025" h="104775">
              <a:moveTo>
                <a:pt x="0" y="0"/>
              </a:moveTo>
              <a:cubicBezTo>
                <a:pt x="101600" y="12700"/>
                <a:pt x="155575" y="63500"/>
                <a:pt x="200025" y="10477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37306</xdr:colOff>
      <xdr:row>43</xdr:row>
      <xdr:rowOff>84543</xdr:rowOff>
    </xdr:from>
    <xdr:to>
      <xdr:col>9</xdr:col>
      <xdr:colOff>513556</xdr:colOff>
      <xdr:row>45</xdr:row>
      <xdr:rowOff>157965</xdr:rowOff>
    </xdr:to>
    <xdr:sp macro="" textlink="">
      <xdr:nvSpPr>
        <xdr:cNvPr id="610" name="Freeform 496">
          <a:extLst>
            <a:ext uri="{FF2B5EF4-FFF2-40B4-BE49-F238E27FC236}">
              <a16:creationId xmlns:a16="http://schemas.microsoft.com/office/drawing/2014/main" id="{30E66C60-CF45-4E14-A3A0-D5CD6A26A9A1}"/>
            </a:ext>
          </a:extLst>
        </xdr:cNvPr>
        <xdr:cNvSpPr>
          <a:spLocks/>
        </xdr:cNvSpPr>
      </xdr:nvSpPr>
      <xdr:spPr bwMode="auto">
        <a:xfrm>
          <a:off x="5607526" y="7293063"/>
          <a:ext cx="476250" cy="408702"/>
        </a:xfrm>
        <a:custGeom>
          <a:avLst/>
          <a:gdLst>
            <a:gd name="T0" fmla="*/ 2147483647 w 50"/>
            <a:gd name="T1" fmla="*/ 0 h 47"/>
            <a:gd name="T2" fmla="*/ 2147483647 w 50"/>
            <a:gd name="T3" fmla="*/ 2147483647 h 47"/>
            <a:gd name="T4" fmla="*/ 0 w 50"/>
            <a:gd name="T5" fmla="*/ 2147483647 h 4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47">
              <a:moveTo>
                <a:pt x="20" y="0"/>
              </a:moveTo>
              <a:lnTo>
                <a:pt x="50" y="34"/>
              </a:lnTo>
              <a:lnTo>
                <a:pt x="0" y="47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43</xdr:row>
      <xdr:rowOff>28575</xdr:rowOff>
    </xdr:from>
    <xdr:to>
      <xdr:col>9</xdr:col>
      <xdr:colOff>514350</xdr:colOff>
      <xdr:row>46</xdr:row>
      <xdr:rowOff>19050</xdr:rowOff>
    </xdr:to>
    <xdr:sp macro="" textlink="">
      <xdr:nvSpPr>
        <xdr:cNvPr id="611" name="Line 499">
          <a:extLst>
            <a:ext uri="{FF2B5EF4-FFF2-40B4-BE49-F238E27FC236}">
              <a16:creationId xmlns:a16="http://schemas.microsoft.com/office/drawing/2014/main" id="{E3FA2D61-1B76-449B-8356-610A79F258A4}"/>
            </a:ext>
          </a:extLst>
        </xdr:cNvPr>
        <xdr:cNvSpPr>
          <a:spLocks noChangeShapeType="1"/>
        </xdr:cNvSpPr>
      </xdr:nvSpPr>
      <xdr:spPr bwMode="auto">
        <a:xfrm>
          <a:off x="6075045" y="7237095"/>
          <a:ext cx="9525" cy="4933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45</xdr:row>
      <xdr:rowOff>100511</xdr:rowOff>
    </xdr:from>
    <xdr:to>
      <xdr:col>9</xdr:col>
      <xdr:colOff>514350</xdr:colOff>
      <xdr:row>48</xdr:row>
      <xdr:rowOff>157172</xdr:rowOff>
    </xdr:to>
    <xdr:sp macro="" textlink="">
      <xdr:nvSpPr>
        <xdr:cNvPr id="612" name="Freeform 500">
          <a:extLst>
            <a:ext uri="{FF2B5EF4-FFF2-40B4-BE49-F238E27FC236}">
              <a16:creationId xmlns:a16="http://schemas.microsoft.com/office/drawing/2014/main" id="{F73589B8-70AA-42D7-9312-59DE81F821F1}"/>
            </a:ext>
          </a:extLst>
        </xdr:cNvPr>
        <xdr:cNvSpPr>
          <a:spLocks/>
        </xdr:cNvSpPr>
      </xdr:nvSpPr>
      <xdr:spPr bwMode="auto">
        <a:xfrm>
          <a:off x="5979795" y="7644311"/>
          <a:ext cx="104775" cy="559581"/>
        </a:xfrm>
        <a:custGeom>
          <a:avLst/>
          <a:gdLst>
            <a:gd name="T0" fmla="*/ 2147483647 w 11"/>
            <a:gd name="T1" fmla="*/ 2147483647 h 62"/>
            <a:gd name="T2" fmla="*/ 2147483647 w 11"/>
            <a:gd name="T3" fmla="*/ 2147483647 h 62"/>
            <a:gd name="T4" fmla="*/ 2147483647 w 11"/>
            <a:gd name="T5" fmla="*/ 2147483647 h 62"/>
            <a:gd name="T6" fmla="*/ 0 w 11"/>
            <a:gd name="T7" fmla="*/ 2147483647 h 6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1" h="62">
              <a:moveTo>
                <a:pt x="9" y="62"/>
              </a:moveTo>
              <a:cubicBezTo>
                <a:pt x="9" y="53"/>
                <a:pt x="11" y="18"/>
                <a:pt x="10" y="9"/>
              </a:cubicBezTo>
              <a:cubicBezTo>
                <a:pt x="9" y="0"/>
                <a:pt x="3" y="10"/>
                <a:pt x="2" y="9"/>
              </a:cubicBezTo>
              <a:cubicBezTo>
                <a:pt x="0" y="8"/>
                <a:pt x="0" y="3"/>
                <a:pt x="0" y="1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371475</xdr:colOff>
      <xdr:row>44</xdr:row>
      <xdr:rowOff>48491</xdr:rowOff>
    </xdr:from>
    <xdr:to>
      <xdr:col>9</xdr:col>
      <xdr:colOff>609600</xdr:colOff>
      <xdr:row>45</xdr:row>
      <xdr:rowOff>86591</xdr:rowOff>
    </xdr:to>
    <xdr:sp macro="" textlink="">
      <xdr:nvSpPr>
        <xdr:cNvPr id="613" name="Freeform 501">
          <a:extLst>
            <a:ext uri="{FF2B5EF4-FFF2-40B4-BE49-F238E27FC236}">
              <a16:creationId xmlns:a16="http://schemas.microsoft.com/office/drawing/2014/main" id="{5818292D-E940-49D4-804B-3ACD0747E4A4}"/>
            </a:ext>
          </a:extLst>
        </xdr:cNvPr>
        <xdr:cNvSpPr>
          <a:spLocks/>
        </xdr:cNvSpPr>
      </xdr:nvSpPr>
      <xdr:spPr bwMode="auto">
        <a:xfrm>
          <a:off x="5941695" y="7424651"/>
          <a:ext cx="238125" cy="205740"/>
        </a:xfrm>
        <a:custGeom>
          <a:avLst/>
          <a:gdLst>
            <a:gd name="T0" fmla="*/ 2147483647 w 25"/>
            <a:gd name="T1" fmla="*/ 2147483647 h 22"/>
            <a:gd name="T2" fmla="*/ 2147483647 w 25"/>
            <a:gd name="T3" fmla="*/ 2147483647 h 22"/>
            <a:gd name="T4" fmla="*/ 2147483647 w 25"/>
            <a:gd name="T5" fmla="*/ 2147483647 h 22"/>
            <a:gd name="T6" fmla="*/ 2147483647 w 25"/>
            <a:gd name="T7" fmla="*/ 2147483647 h 22"/>
            <a:gd name="T8" fmla="*/ 2147483647 w 25"/>
            <a:gd name="T9" fmla="*/ 2147483647 h 2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5" h="22">
              <a:moveTo>
                <a:pt x="2" y="22"/>
              </a:moveTo>
              <a:cubicBezTo>
                <a:pt x="1" y="19"/>
                <a:pt x="0" y="16"/>
                <a:pt x="1" y="13"/>
              </a:cubicBezTo>
              <a:cubicBezTo>
                <a:pt x="2" y="10"/>
                <a:pt x="3" y="4"/>
                <a:pt x="6" y="2"/>
              </a:cubicBezTo>
              <a:cubicBezTo>
                <a:pt x="9" y="0"/>
                <a:pt x="17" y="2"/>
                <a:pt x="20" y="3"/>
              </a:cubicBezTo>
              <a:cubicBezTo>
                <a:pt x="23" y="4"/>
                <a:pt x="25" y="7"/>
                <a:pt x="25" y="8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575158</xdr:colOff>
      <xdr:row>44</xdr:row>
      <xdr:rowOff>103900</xdr:rowOff>
    </xdr:from>
    <xdr:to>
      <xdr:col>10</xdr:col>
      <xdr:colOff>100063</xdr:colOff>
      <xdr:row>45</xdr:row>
      <xdr:rowOff>37490</xdr:rowOff>
    </xdr:to>
    <xdr:sp macro="" textlink="">
      <xdr:nvSpPr>
        <xdr:cNvPr id="614" name="Line 502">
          <a:extLst>
            <a:ext uri="{FF2B5EF4-FFF2-40B4-BE49-F238E27FC236}">
              <a16:creationId xmlns:a16="http://schemas.microsoft.com/office/drawing/2014/main" id="{22EFD855-F4E1-42E9-AE70-FEDC5289C883}"/>
            </a:ext>
          </a:extLst>
        </xdr:cNvPr>
        <xdr:cNvSpPr>
          <a:spLocks noChangeShapeType="1"/>
        </xdr:cNvSpPr>
      </xdr:nvSpPr>
      <xdr:spPr bwMode="auto">
        <a:xfrm flipH="1">
          <a:off x="6145378" y="7480060"/>
          <a:ext cx="203085" cy="1012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596813</xdr:colOff>
      <xdr:row>42</xdr:row>
      <xdr:rowOff>165331</xdr:rowOff>
    </xdr:from>
    <xdr:to>
      <xdr:col>10</xdr:col>
      <xdr:colOff>549188</xdr:colOff>
      <xdr:row>44</xdr:row>
      <xdr:rowOff>117184</xdr:rowOff>
    </xdr:to>
    <xdr:sp macro="" textlink="">
      <xdr:nvSpPr>
        <xdr:cNvPr id="615" name="Freeform 503">
          <a:extLst>
            <a:ext uri="{FF2B5EF4-FFF2-40B4-BE49-F238E27FC236}">
              <a16:creationId xmlns:a16="http://schemas.microsoft.com/office/drawing/2014/main" id="{D6195B2F-2B68-447D-B60A-06D9F3220AE8}"/>
            </a:ext>
          </a:extLst>
        </xdr:cNvPr>
        <xdr:cNvSpPr>
          <a:spLocks/>
        </xdr:cNvSpPr>
      </xdr:nvSpPr>
      <xdr:spPr bwMode="auto">
        <a:xfrm rot="21130400">
          <a:off x="6167033" y="7206211"/>
          <a:ext cx="630555" cy="287133"/>
        </a:xfrm>
        <a:custGeom>
          <a:avLst/>
          <a:gdLst>
            <a:gd name="T0" fmla="*/ 0 w 76"/>
            <a:gd name="T1" fmla="*/ 2147483647 h 32"/>
            <a:gd name="T2" fmla="*/ 2147483647 w 76"/>
            <a:gd name="T3" fmla="*/ 2147483647 h 32"/>
            <a:gd name="T4" fmla="*/ 2147483647 w 76"/>
            <a:gd name="T5" fmla="*/ 0 h 3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76" h="32">
              <a:moveTo>
                <a:pt x="0" y="28"/>
              </a:moveTo>
              <a:lnTo>
                <a:pt x="11" y="32"/>
              </a:lnTo>
              <a:lnTo>
                <a:pt x="76" y="0"/>
              </a:lnTo>
            </a:path>
          </a:pathLst>
        </a:custGeom>
        <a:solidFill>
          <a:schemeClr val="bg1"/>
        </a:solidFill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9</xdr:col>
      <xdr:colOff>428625</xdr:colOff>
      <xdr:row>44</xdr:row>
      <xdr:rowOff>133350</xdr:rowOff>
    </xdr:from>
    <xdr:to>
      <xdr:col>9</xdr:col>
      <xdr:colOff>609600</xdr:colOff>
      <xdr:row>45</xdr:row>
      <xdr:rowOff>133350</xdr:rowOff>
    </xdr:to>
    <xdr:sp macro="" textlink="">
      <xdr:nvSpPr>
        <xdr:cNvPr id="616" name="Oval 506">
          <a:extLst>
            <a:ext uri="{FF2B5EF4-FFF2-40B4-BE49-F238E27FC236}">
              <a16:creationId xmlns:a16="http://schemas.microsoft.com/office/drawing/2014/main" id="{B5F7A9D3-C7C5-4736-BCAD-2E90961EAD73}"/>
            </a:ext>
          </a:extLst>
        </xdr:cNvPr>
        <xdr:cNvSpPr>
          <a:spLocks noChangeArrowheads="1"/>
        </xdr:cNvSpPr>
      </xdr:nvSpPr>
      <xdr:spPr bwMode="auto">
        <a:xfrm>
          <a:off x="5998845" y="7509510"/>
          <a:ext cx="180975" cy="1676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oneCellAnchor>
    <xdr:from>
      <xdr:col>8</xdr:col>
      <xdr:colOff>676205</xdr:colOff>
      <xdr:row>42</xdr:row>
      <xdr:rowOff>135947</xdr:rowOff>
    </xdr:from>
    <xdr:ext cx="837975" cy="399020"/>
    <xdr:sp macro="" textlink="">
      <xdr:nvSpPr>
        <xdr:cNvPr id="617" name="Text Box 833">
          <a:extLst>
            <a:ext uri="{FF2B5EF4-FFF2-40B4-BE49-F238E27FC236}">
              <a16:creationId xmlns:a16="http://schemas.microsoft.com/office/drawing/2014/main" id="{28A641DA-C9DC-4BD8-B919-883B9ED57A57}"/>
            </a:ext>
          </a:extLst>
        </xdr:cNvPr>
        <xdr:cNvSpPr txBox="1">
          <a:spLocks noChangeArrowheads="1"/>
        </xdr:cNvSpPr>
      </xdr:nvSpPr>
      <xdr:spPr bwMode="auto">
        <a:xfrm>
          <a:off x="5568245" y="7176827"/>
          <a:ext cx="837975" cy="399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地下歩道押す事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五條駅方面ﾍ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418756</xdr:colOff>
      <xdr:row>48</xdr:row>
      <xdr:rowOff>26271</xdr:rowOff>
    </xdr:from>
    <xdr:to>
      <xdr:col>9</xdr:col>
      <xdr:colOff>583442</xdr:colOff>
      <xdr:row>48</xdr:row>
      <xdr:rowOff>164177</xdr:rowOff>
    </xdr:to>
    <xdr:grpSp>
      <xdr:nvGrpSpPr>
        <xdr:cNvPr id="618" name="Group 1311">
          <a:extLst>
            <a:ext uri="{FF2B5EF4-FFF2-40B4-BE49-F238E27FC236}">
              <a16:creationId xmlns:a16="http://schemas.microsoft.com/office/drawing/2014/main" id="{AC103EB4-BCE7-458D-AC77-B3556B003D94}"/>
            </a:ext>
          </a:extLst>
        </xdr:cNvPr>
        <xdr:cNvGrpSpPr>
          <a:grpSpLocks/>
        </xdr:cNvGrpSpPr>
      </xdr:nvGrpSpPr>
      <xdr:grpSpPr bwMode="auto">
        <a:xfrm>
          <a:off x="6008570" y="8125242"/>
          <a:ext cx="164686" cy="137906"/>
          <a:chOff x="1032" y="298"/>
          <a:chExt cx="25" cy="14"/>
        </a:xfrm>
      </xdr:grpSpPr>
      <xdr:sp macro="" textlink="">
        <xdr:nvSpPr>
          <xdr:cNvPr id="619" name="Freeform 1294">
            <a:extLst>
              <a:ext uri="{FF2B5EF4-FFF2-40B4-BE49-F238E27FC236}">
                <a16:creationId xmlns:a16="http://schemas.microsoft.com/office/drawing/2014/main" id="{1ECD09A5-20D4-7C15-1E73-5E95E293802C}"/>
              </a:ext>
            </a:extLst>
          </xdr:cNvPr>
          <xdr:cNvSpPr>
            <a:spLocks/>
          </xdr:cNvSpPr>
        </xdr:nvSpPr>
        <xdr:spPr bwMode="auto">
          <a:xfrm>
            <a:off x="1032" y="298"/>
            <a:ext cx="4" cy="13"/>
          </a:xfrm>
          <a:custGeom>
            <a:avLst/>
            <a:gdLst>
              <a:gd name="T0" fmla="*/ 0 w 4"/>
              <a:gd name="T1" fmla="*/ 0 h 13"/>
              <a:gd name="T2" fmla="*/ 4 w 4"/>
              <a:gd name="T3" fmla="*/ 2 h 13"/>
              <a:gd name="T4" fmla="*/ 4 w 4"/>
              <a:gd name="T5" fmla="*/ 13 h 1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13">
                <a:moveTo>
                  <a:pt x="0" y="0"/>
                </a:moveTo>
                <a:lnTo>
                  <a:pt x="4" y="2"/>
                </a:lnTo>
                <a:lnTo>
                  <a:pt x="4" y="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20" name="Freeform 1295">
            <a:extLst>
              <a:ext uri="{FF2B5EF4-FFF2-40B4-BE49-F238E27FC236}">
                <a16:creationId xmlns:a16="http://schemas.microsoft.com/office/drawing/2014/main" id="{556B6840-5280-B288-A35B-F6F4927D4343}"/>
              </a:ext>
            </a:extLst>
          </xdr:cNvPr>
          <xdr:cNvSpPr>
            <a:spLocks/>
          </xdr:cNvSpPr>
        </xdr:nvSpPr>
        <xdr:spPr bwMode="auto">
          <a:xfrm>
            <a:off x="1053" y="299"/>
            <a:ext cx="4" cy="13"/>
          </a:xfrm>
          <a:custGeom>
            <a:avLst/>
            <a:gdLst>
              <a:gd name="T0" fmla="*/ 0 w 4"/>
              <a:gd name="T1" fmla="*/ 13 h 13"/>
              <a:gd name="T2" fmla="*/ 0 w 4"/>
              <a:gd name="T3" fmla="*/ 2 h 13"/>
              <a:gd name="T4" fmla="*/ 4 w 4"/>
              <a:gd name="T5" fmla="*/ 0 h 1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13">
                <a:moveTo>
                  <a:pt x="0" y="13"/>
                </a:moveTo>
                <a:lnTo>
                  <a:pt x="0" y="2"/>
                </a:lnTo>
                <a:lnTo>
                  <a:pt x="4" y="0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552060</xdr:colOff>
      <xdr:row>44</xdr:row>
      <xdr:rowOff>0</xdr:rowOff>
    </xdr:from>
    <xdr:to>
      <xdr:col>10</xdr:col>
      <xdr:colOff>513960</xdr:colOff>
      <xdr:row>47</xdr:row>
      <xdr:rowOff>152400</xdr:rowOff>
    </xdr:to>
    <xdr:sp macro="" textlink="">
      <xdr:nvSpPr>
        <xdr:cNvPr id="621" name="Freeform 1296">
          <a:extLst>
            <a:ext uri="{FF2B5EF4-FFF2-40B4-BE49-F238E27FC236}">
              <a16:creationId xmlns:a16="http://schemas.microsoft.com/office/drawing/2014/main" id="{E6835D04-55A6-4195-9A1E-40E6A7D33933}"/>
            </a:ext>
          </a:extLst>
        </xdr:cNvPr>
        <xdr:cNvSpPr>
          <a:spLocks/>
        </xdr:cNvSpPr>
      </xdr:nvSpPr>
      <xdr:spPr bwMode="auto">
        <a:xfrm>
          <a:off x="6122280" y="7376160"/>
          <a:ext cx="640080" cy="655320"/>
        </a:xfrm>
        <a:custGeom>
          <a:avLst/>
          <a:gdLst>
            <a:gd name="T0" fmla="*/ 0 w 77"/>
            <a:gd name="T1" fmla="*/ 2147483647 h 73"/>
            <a:gd name="T2" fmla="*/ 2147483647 w 77"/>
            <a:gd name="T3" fmla="*/ 2147483647 h 73"/>
            <a:gd name="T4" fmla="*/ 2147483647 w 77"/>
            <a:gd name="T5" fmla="*/ 2147483647 h 73"/>
            <a:gd name="T6" fmla="*/ 2147483647 w 77"/>
            <a:gd name="T7" fmla="*/ 2147483647 h 73"/>
            <a:gd name="T8" fmla="*/ 2147483647 w 77"/>
            <a:gd name="T9" fmla="*/ 2147483647 h 73"/>
            <a:gd name="T10" fmla="*/ 2147483647 w 77"/>
            <a:gd name="T11" fmla="*/ 2147483647 h 73"/>
            <a:gd name="T12" fmla="*/ 2147483647 w 77"/>
            <a:gd name="T13" fmla="*/ 0 h 73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7" h="73">
              <a:moveTo>
                <a:pt x="0" y="73"/>
              </a:moveTo>
              <a:lnTo>
                <a:pt x="28" y="72"/>
              </a:lnTo>
              <a:lnTo>
                <a:pt x="44" y="64"/>
              </a:lnTo>
              <a:lnTo>
                <a:pt x="57" y="52"/>
              </a:lnTo>
              <a:lnTo>
                <a:pt x="77" y="49"/>
              </a:lnTo>
              <a:lnTo>
                <a:pt x="77" y="35"/>
              </a:lnTo>
              <a:lnTo>
                <a:pt x="57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597850</xdr:colOff>
      <xdr:row>46</xdr:row>
      <xdr:rowOff>149704</xdr:rowOff>
    </xdr:from>
    <xdr:ext cx="677587" cy="127565"/>
    <xdr:sp macro="" textlink="">
      <xdr:nvSpPr>
        <xdr:cNvPr id="622" name="Text Box 1299">
          <a:extLst>
            <a:ext uri="{FF2B5EF4-FFF2-40B4-BE49-F238E27FC236}">
              <a16:creationId xmlns:a16="http://schemas.microsoft.com/office/drawing/2014/main" id="{E5B7A756-A663-49C3-8CBD-8DF660AB147E}"/>
            </a:ext>
          </a:extLst>
        </xdr:cNvPr>
        <xdr:cNvSpPr txBox="1">
          <a:spLocks noChangeArrowheads="1"/>
        </xdr:cNvSpPr>
      </xdr:nvSpPr>
      <xdr:spPr bwMode="auto">
        <a:xfrm>
          <a:off x="6168070" y="7861144"/>
          <a:ext cx="677587" cy="12756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本陣回避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ﾙｰﾄ</a:t>
          </a:r>
        </a:p>
      </xdr:txBody>
    </xdr:sp>
    <xdr:clientData/>
  </xdr:oneCellAnchor>
  <xdr:oneCellAnchor>
    <xdr:from>
      <xdr:col>10</xdr:col>
      <xdr:colOff>344874</xdr:colOff>
      <xdr:row>47</xdr:row>
      <xdr:rowOff>123801</xdr:rowOff>
    </xdr:from>
    <xdr:ext cx="306416" cy="142994"/>
    <xdr:sp macro="" textlink="">
      <xdr:nvSpPr>
        <xdr:cNvPr id="623" name="Text Box 1303">
          <a:extLst>
            <a:ext uri="{FF2B5EF4-FFF2-40B4-BE49-F238E27FC236}">
              <a16:creationId xmlns:a16="http://schemas.microsoft.com/office/drawing/2014/main" id="{EDDE8853-065F-417B-AD4E-7E81F476E8A8}"/>
            </a:ext>
          </a:extLst>
        </xdr:cNvPr>
        <xdr:cNvSpPr txBox="1">
          <a:spLocks noChangeArrowheads="1"/>
        </xdr:cNvSpPr>
      </xdr:nvSpPr>
      <xdr:spPr bwMode="auto">
        <a:xfrm>
          <a:off x="6593274" y="8002881"/>
          <a:ext cx="306416" cy="142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1.3㎞</a:t>
          </a:r>
        </a:p>
      </xdr:txBody>
    </xdr:sp>
    <xdr:clientData/>
  </xdr:oneCellAnchor>
  <xdr:twoCellAnchor>
    <xdr:from>
      <xdr:col>10</xdr:col>
      <xdr:colOff>508487</xdr:colOff>
      <xdr:row>46</xdr:row>
      <xdr:rowOff>110644</xdr:rowOff>
    </xdr:from>
    <xdr:to>
      <xdr:col>10</xdr:col>
      <xdr:colOff>660887</xdr:colOff>
      <xdr:row>47</xdr:row>
      <xdr:rowOff>53494</xdr:rowOff>
    </xdr:to>
    <xdr:sp macro="" textlink="">
      <xdr:nvSpPr>
        <xdr:cNvPr id="624" name="Line 1304">
          <a:extLst>
            <a:ext uri="{FF2B5EF4-FFF2-40B4-BE49-F238E27FC236}">
              <a16:creationId xmlns:a16="http://schemas.microsoft.com/office/drawing/2014/main" id="{E6DC3F5A-6F6C-4A4C-ACEB-E4775E44C99C}"/>
            </a:ext>
          </a:extLst>
        </xdr:cNvPr>
        <xdr:cNvSpPr>
          <a:spLocks noChangeShapeType="1"/>
        </xdr:cNvSpPr>
      </xdr:nvSpPr>
      <xdr:spPr bwMode="auto">
        <a:xfrm>
          <a:off x="6756887" y="7822084"/>
          <a:ext cx="152400" cy="1104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247650</xdr:colOff>
      <xdr:row>42</xdr:row>
      <xdr:rowOff>152400</xdr:rowOff>
    </xdr:from>
    <xdr:to>
      <xdr:col>10</xdr:col>
      <xdr:colOff>323850</xdr:colOff>
      <xdr:row>43</xdr:row>
      <xdr:rowOff>123825</xdr:rowOff>
    </xdr:to>
    <xdr:sp macro="" textlink="">
      <xdr:nvSpPr>
        <xdr:cNvPr id="625" name="Line 1308">
          <a:extLst>
            <a:ext uri="{FF2B5EF4-FFF2-40B4-BE49-F238E27FC236}">
              <a16:creationId xmlns:a16="http://schemas.microsoft.com/office/drawing/2014/main" id="{8197A7F1-2A28-4B5B-978E-4E2759843C8E}"/>
            </a:ext>
          </a:extLst>
        </xdr:cNvPr>
        <xdr:cNvSpPr>
          <a:spLocks noChangeShapeType="1"/>
        </xdr:cNvSpPr>
      </xdr:nvSpPr>
      <xdr:spPr bwMode="auto">
        <a:xfrm>
          <a:off x="6496050" y="7193280"/>
          <a:ext cx="76200" cy="1390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47</xdr:row>
      <xdr:rowOff>142875</xdr:rowOff>
    </xdr:from>
    <xdr:to>
      <xdr:col>9</xdr:col>
      <xdr:colOff>533400</xdr:colOff>
      <xdr:row>47</xdr:row>
      <xdr:rowOff>152400</xdr:rowOff>
    </xdr:to>
    <xdr:sp macro="" textlink="">
      <xdr:nvSpPr>
        <xdr:cNvPr id="626" name="Line 1310">
          <a:extLst>
            <a:ext uri="{FF2B5EF4-FFF2-40B4-BE49-F238E27FC236}">
              <a16:creationId xmlns:a16="http://schemas.microsoft.com/office/drawing/2014/main" id="{1762CC4A-13C5-43D9-89E8-90F6E8EA8DE0}"/>
            </a:ext>
          </a:extLst>
        </xdr:cNvPr>
        <xdr:cNvSpPr>
          <a:spLocks noChangeShapeType="1"/>
        </xdr:cNvSpPr>
      </xdr:nvSpPr>
      <xdr:spPr bwMode="auto">
        <a:xfrm flipV="1">
          <a:off x="5770245" y="8021955"/>
          <a:ext cx="3333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438150</xdr:colOff>
      <xdr:row>47</xdr:row>
      <xdr:rowOff>85725</xdr:rowOff>
    </xdr:from>
    <xdr:ext cx="142875" cy="132348"/>
    <xdr:sp macro="" textlink="">
      <xdr:nvSpPr>
        <xdr:cNvPr id="627" name="Oval 1292">
          <a:extLst>
            <a:ext uri="{FF2B5EF4-FFF2-40B4-BE49-F238E27FC236}">
              <a16:creationId xmlns:a16="http://schemas.microsoft.com/office/drawing/2014/main" id="{F5115E43-D97F-44EC-9A27-964E5AB103B2}"/>
            </a:ext>
          </a:extLst>
        </xdr:cNvPr>
        <xdr:cNvSpPr>
          <a:spLocks noChangeArrowheads="1"/>
        </xdr:cNvSpPr>
      </xdr:nvSpPr>
      <xdr:spPr bwMode="auto">
        <a:xfrm>
          <a:off x="6008370" y="7964805"/>
          <a:ext cx="142875" cy="13234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oneCellAnchor>
  <xdr:oneCellAnchor>
    <xdr:from>
      <xdr:col>10</xdr:col>
      <xdr:colOff>259254</xdr:colOff>
      <xdr:row>44</xdr:row>
      <xdr:rowOff>153936</xdr:rowOff>
    </xdr:from>
    <xdr:ext cx="360352" cy="115452"/>
    <xdr:sp macro="" textlink="">
      <xdr:nvSpPr>
        <xdr:cNvPr id="628" name="Text Box 528">
          <a:extLst>
            <a:ext uri="{FF2B5EF4-FFF2-40B4-BE49-F238E27FC236}">
              <a16:creationId xmlns:a16="http://schemas.microsoft.com/office/drawing/2014/main" id="{CCA7354D-F5DD-4D68-A967-76BED4940FEB}"/>
            </a:ext>
          </a:extLst>
        </xdr:cNvPr>
        <xdr:cNvSpPr txBox="1">
          <a:spLocks noChangeArrowheads="1"/>
        </xdr:cNvSpPr>
      </xdr:nvSpPr>
      <xdr:spPr bwMode="auto">
        <a:xfrm>
          <a:off x="6507654" y="7530096"/>
          <a:ext cx="360352" cy="115452"/>
        </a:xfrm>
        <a:prstGeom prst="rect">
          <a:avLst/>
        </a:prstGeom>
        <a:solidFill>
          <a:schemeClr val="bg1">
            <a:alpha val="48000"/>
          </a:schemeClr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急に激坂</a:t>
          </a:r>
        </a:p>
      </xdr:txBody>
    </xdr:sp>
    <xdr:clientData/>
  </xdr:oneCellAnchor>
  <xdr:oneCellAnchor>
    <xdr:from>
      <xdr:col>9</xdr:col>
      <xdr:colOff>84448</xdr:colOff>
      <xdr:row>44</xdr:row>
      <xdr:rowOff>52959</xdr:rowOff>
    </xdr:from>
    <xdr:ext cx="342736" cy="251072"/>
    <xdr:sp macro="" textlink="">
      <xdr:nvSpPr>
        <xdr:cNvPr id="629" name="Text Box 972">
          <a:extLst>
            <a:ext uri="{FF2B5EF4-FFF2-40B4-BE49-F238E27FC236}">
              <a16:creationId xmlns:a16="http://schemas.microsoft.com/office/drawing/2014/main" id="{81103814-966C-4968-9C7C-AC6C0BFABD6A}"/>
            </a:ext>
          </a:extLst>
        </xdr:cNvPr>
        <xdr:cNvSpPr txBox="1">
          <a:spLocks noChangeArrowheads="1"/>
        </xdr:cNvSpPr>
      </xdr:nvSpPr>
      <xdr:spPr bwMode="auto">
        <a:xfrm>
          <a:off x="5654668" y="7429119"/>
          <a:ext cx="342736" cy="251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108m </a:t>
          </a:r>
        </a:p>
      </xdr:txBody>
    </xdr:sp>
    <xdr:clientData/>
  </xdr:oneCellAnchor>
  <xdr:twoCellAnchor>
    <xdr:from>
      <xdr:col>15</xdr:col>
      <xdr:colOff>95250</xdr:colOff>
      <xdr:row>19</xdr:row>
      <xdr:rowOff>38100</xdr:rowOff>
    </xdr:from>
    <xdr:to>
      <xdr:col>16</xdr:col>
      <xdr:colOff>238125</xdr:colOff>
      <xdr:row>24</xdr:row>
      <xdr:rowOff>133350</xdr:rowOff>
    </xdr:to>
    <xdr:sp macro="" textlink="">
      <xdr:nvSpPr>
        <xdr:cNvPr id="630" name="Freeform 511">
          <a:extLst>
            <a:ext uri="{FF2B5EF4-FFF2-40B4-BE49-F238E27FC236}">
              <a16:creationId xmlns:a16="http://schemas.microsoft.com/office/drawing/2014/main" id="{93FA93AF-674D-4D79-96E0-732011D7ABD6}"/>
            </a:ext>
          </a:extLst>
        </xdr:cNvPr>
        <xdr:cNvSpPr>
          <a:spLocks/>
        </xdr:cNvSpPr>
      </xdr:nvSpPr>
      <xdr:spPr bwMode="auto">
        <a:xfrm>
          <a:off x="9734550" y="3223260"/>
          <a:ext cx="821055" cy="933450"/>
        </a:xfrm>
        <a:custGeom>
          <a:avLst/>
          <a:gdLst>
            <a:gd name="T0" fmla="*/ 2147483647 w 96"/>
            <a:gd name="T1" fmla="*/ 2147483647 h 103"/>
            <a:gd name="T2" fmla="*/ 2147483647 w 96"/>
            <a:gd name="T3" fmla="*/ 2147483647 h 103"/>
            <a:gd name="T4" fmla="*/ 0 w 96"/>
            <a:gd name="T5" fmla="*/ 0 h 10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6" h="103">
              <a:moveTo>
                <a:pt x="96" y="103"/>
              </a:moveTo>
              <a:lnTo>
                <a:pt x="94" y="34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209550</xdr:colOff>
      <xdr:row>18</xdr:row>
      <xdr:rowOff>161925</xdr:rowOff>
    </xdr:from>
    <xdr:to>
      <xdr:col>16</xdr:col>
      <xdr:colOff>209550</xdr:colOff>
      <xdr:row>20</xdr:row>
      <xdr:rowOff>133350</xdr:rowOff>
    </xdr:to>
    <xdr:sp macro="" textlink="">
      <xdr:nvSpPr>
        <xdr:cNvPr id="631" name="Line 513">
          <a:extLst>
            <a:ext uri="{FF2B5EF4-FFF2-40B4-BE49-F238E27FC236}">
              <a16:creationId xmlns:a16="http://schemas.microsoft.com/office/drawing/2014/main" id="{B9F0F860-AE88-44A8-B815-1B96A5EA5B6B}"/>
            </a:ext>
          </a:extLst>
        </xdr:cNvPr>
        <xdr:cNvSpPr>
          <a:spLocks noChangeShapeType="1"/>
        </xdr:cNvSpPr>
      </xdr:nvSpPr>
      <xdr:spPr bwMode="auto">
        <a:xfrm flipV="1">
          <a:off x="10527030" y="3179445"/>
          <a:ext cx="0" cy="3067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180975</xdr:colOff>
      <xdr:row>19</xdr:row>
      <xdr:rowOff>152400</xdr:rowOff>
    </xdr:from>
    <xdr:to>
      <xdr:col>16</xdr:col>
      <xdr:colOff>419100</xdr:colOff>
      <xdr:row>21</xdr:row>
      <xdr:rowOff>47625</xdr:rowOff>
    </xdr:to>
    <xdr:sp macro="" textlink="">
      <xdr:nvSpPr>
        <xdr:cNvPr id="632" name="Line 514">
          <a:extLst>
            <a:ext uri="{FF2B5EF4-FFF2-40B4-BE49-F238E27FC236}">
              <a16:creationId xmlns:a16="http://schemas.microsoft.com/office/drawing/2014/main" id="{E996E0CA-D920-4BCB-894D-29C57062B31C}"/>
            </a:ext>
          </a:extLst>
        </xdr:cNvPr>
        <xdr:cNvSpPr>
          <a:spLocks noChangeShapeType="1"/>
        </xdr:cNvSpPr>
      </xdr:nvSpPr>
      <xdr:spPr bwMode="auto">
        <a:xfrm flipV="1">
          <a:off x="10498455" y="3337560"/>
          <a:ext cx="238125" cy="2305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276225</xdr:colOff>
      <xdr:row>21</xdr:row>
      <xdr:rowOff>28575</xdr:rowOff>
    </xdr:from>
    <xdr:to>
      <xdr:col>16</xdr:col>
      <xdr:colOff>733425</xdr:colOff>
      <xdr:row>22</xdr:row>
      <xdr:rowOff>0</xdr:rowOff>
    </xdr:to>
    <xdr:sp macro="" textlink="">
      <xdr:nvSpPr>
        <xdr:cNvPr id="633" name="Line 515">
          <a:extLst>
            <a:ext uri="{FF2B5EF4-FFF2-40B4-BE49-F238E27FC236}">
              <a16:creationId xmlns:a16="http://schemas.microsoft.com/office/drawing/2014/main" id="{5AD8BCFE-9FE1-49CA-B9C7-CA34F55F58F4}"/>
            </a:ext>
          </a:extLst>
        </xdr:cNvPr>
        <xdr:cNvSpPr>
          <a:spLocks noChangeShapeType="1"/>
        </xdr:cNvSpPr>
      </xdr:nvSpPr>
      <xdr:spPr bwMode="auto">
        <a:xfrm flipH="1" flipV="1">
          <a:off x="10593705" y="3549015"/>
          <a:ext cx="403860" cy="1390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272958</xdr:colOff>
      <xdr:row>23</xdr:row>
      <xdr:rowOff>142875</xdr:rowOff>
    </xdr:from>
    <xdr:ext cx="317586" cy="159531"/>
    <xdr:sp macro="" textlink="">
      <xdr:nvSpPr>
        <xdr:cNvPr id="634" name="Text Box 1307">
          <a:extLst>
            <a:ext uri="{FF2B5EF4-FFF2-40B4-BE49-F238E27FC236}">
              <a16:creationId xmlns:a16="http://schemas.microsoft.com/office/drawing/2014/main" id="{4AC3008B-F84E-4110-98E0-2F6CE9752BB9}"/>
            </a:ext>
          </a:extLst>
        </xdr:cNvPr>
        <xdr:cNvSpPr txBox="1">
          <a:spLocks noChangeArrowheads="1"/>
        </xdr:cNvSpPr>
      </xdr:nvSpPr>
      <xdr:spPr bwMode="auto">
        <a:xfrm>
          <a:off x="10590438" y="3998595"/>
          <a:ext cx="317586" cy="15953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18288" rIns="27432" bIns="0" anchor="t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今井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twoCellAnchor>
    <xdr:from>
      <xdr:col>15</xdr:col>
      <xdr:colOff>342900</xdr:colOff>
      <xdr:row>19</xdr:row>
      <xdr:rowOff>104775</xdr:rowOff>
    </xdr:from>
    <xdr:to>
      <xdr:col>15</xdr:col>
      <xdr:colOff>485775</xdr:colOff>
      <xdr:row>20</xdr:row>
      <xdr:rowOff>57150</xdr:rowOff>
    </xdr:to>
    <xdr:sp macro="" textlink="">
      <xdr:nvSpPr>
        <xdr:cNvPr id="635" name="Oval 1309">
          <a:extLst>
            <a:ext uri="{FF2B5EF4-FFF2-40B4-BE49-F238E27FC236}">
              <a16:creationId xmlns:a16="http://schemas.microsoft.com/office/drawing/2014/main" id="{624DD50D-827D-487F-A1AE-CB815B762FD4}"/>
            </a:ext>
          </a:extLst>
        </xdr:cNvPr>
        <xdr:cNvSpPr>
          <a:spLocks noChangeArrowheads="1"/>
        </xdr:cNvSpPr>
      </xdr:nvSpPr>
      <xdr:spPr bwMode="auto">
        <a:xfrm>
          <a:off x="9982200" y="3289935"/>
          <a:ext cx="142875" cy="1200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18</xdr:row>
      <xdr:rowOff>114300</xdr:rowOff>
    </xdr:from>
    <xdr:to>
      <xdr:col>15</xdr:col>
      <xdr:colOff>314325</xdr:colOff>
      <xdr:row>19</xdr:row>
      <xdr:rowOff>19050</xdr:rowOff>
    </xdr:to>
    <xdr:sp macro="" textlink="">
      <xdr:nvSpPr>
        <xdr:cNvPr id="636" name="Freeform 1313">
          <a:extLst>
            <a:ext uri="{FF2B5EF4-FFF2-40B4-BE49-F238E27FC236}">
              <a16:creationId xmlns:a16="http://schemas.microsoft.com/office/drawing/2014/main" id="{442AC63C-AB17-409A-AC64-01C516C5172F}"/>
            </a:ext>
          </a:extLst>
        </xdr:cNvPr>
        <xdr:cNvSpPr>
          <a:spLocks/>
        </xdr:cNvSpPr>
      </xdr:nvSpPr>
      <xdr:spPr bwMode="auto">
        <a:xfrm>
          <a:off x="9705975" y="3131820"/>
          <a:ext cx="247650" cy="72390"/>
        </a:xfrm>
        <a:custGeom>
          <a:avLst/>
          <a:gdLst>
            <a:gd name="T0" fmla="*/ 2147483647 w 26"/>
            <a:gd name="T1" fmla="*/ 2147483647 h 8"/>
            <a:gd name="T2" fmla="*/ 2147483647 w 26"/>
            <a:gd name="T3" fmla="*/ 2147483647 h 8"/>
            <a:gd name="T4" fmla="*/ 0 w 26"/>
            <a:gd name="T5" fmla="*/ 0 h 8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6" h="8">
              <a:moveTo>
                <a:pt x="26" y="5"/>
              </a:moveTo>
              <a:lnTo>
                <a:pt x="22" y="8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9525</xdr:colOff>
      <xdr:row>19</xdr:row>
      <xdr:rowOff>85725</xdr:rowOff>
    </xdr:from>
    <xdr:to>
      <xdr:col>15</xdr:col>
      <xdr:colOff>219075</xdr:colOff>
      <xdr:row>20</xdr:row>
      <xdr:rowOff>28575</xdr:rowOff>
    </xdr:to>
    <xdr:sp macro="" textlink="">
      <xdr:nvSpPr>
        <xdr:cNvPr id="637" name="Freeform 1314">
          <a:extLst>
            <a:ext uri="{FF2B5EF4-FFF2-40B4-BE49-F238E27FC236}">
              <a16:creationId xmlns:a16="http://schemas.microsoft.com/office/drawing/2014/main" id="{BBD7A39E-B846-43C4-9559-2AF72687C665}"/>
            </a:ext>
          </a:extLst>
        </xdr:cNvPr>
        <xdr:cNvSpPr>
          <a:spLocks/>
        </xdr:cNvSpPr>
      </xdr:nvSpPr>
      <xdr:spPr bwMode="auto">
        <a:xfrm>
          <a:off x="9648825" y="3270885"/>
          <a:ext cx="209550" cy="110490"/>
        </a:xfrm>
        <a:custGeom>
          <a:avLst/>
          <a:gdLst>
            <a:gd name="T0" fmla="*/ 0 w 22"/>
            <a:gd name="T1" fmla="*/ 0 h 13"/>
            <a:gd name="T2" fmla="*/ 2147483647 w 22"/>
            <a:gd name="T3" fmla="*/ 2147483647 h 13"/>
            <a:gd name="T4" fmla="*/ 2147483647 w 22"/>
            <a:gd name="T5" fmla="*/ 2147483647 h 1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22" h="13">
              <a:moveTo>
                <a:pt x="0" y="0"/>
              </a:moveTo>
              <a:lnTo>
                <a:pt x="22" y="9"/>
              </a:lnTo>
              <a:lnTo>
                <a:pt x="22" y="13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14</xdr:col>
      <xdr:colOff>752475</xdr:colOff>
      <xdr:row>19</xdr:row>
      <xdr:rowOff>142875</xdr:rowOff>
    </xdr:from>
    <xdr:ext cx="483577" cy="159531"/>
    <xdr:sp macro="" textlink="">
      <xdr:nvSpPr>
        <xdr:cNvPr id="638" name="Text Box 1315">
          <a:extLst>
            <a:ext uri="{FF2B5EF4-FFF2-40B4-BE49-F238E27FC236}">
              <a16:creationId xmlns:a16="http://schemas.microsoft.com/office/drawing/2014/main" id="{9ECE32A4-2A46-4283-8F82-21EA09E1C863}"/>
            </a:ext>
          </a:extLst>
        </xdr:cNvPr>
        <xdr:cNvSpPr txBox="1">
          <a:spLocks noChangeArrowheads="1"/>
        </xdr:cNvSpPr>
      </xdr:nvSpPr>
      <xdr:spPr bwMode="auto">
        <a:xfrm>
          <a:off x="9637395" y="3328035"/>
          <a:ext cx="483577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大川橋</a:t>
          </a:r>
        </a:p>
      </xdr:txBody>
    </xdr:sp>
    <xdr:clientData/>
  </xdr:oneCellAnchor>
  <xdr:twoCellAnchor>
    <xdr:from>
      <xdr:col>15</xdr:col>
      <xdr:colOff>266700</xdr:colOff>
      <xdr:row>20</xdr:row>
      <xdr:rowOff>19050</xdr:rowOff>
    </xdr:from>
    <xdr:to>
      <xdr:col>16</xdr:col>
      <xdr:colOff>161925</xdr:colOff>
      <xdr:row>24</xdr:row>
      <xdr:rowOff>9525</xdr:rowOff>
    </xdr:to>
    <xdr:sp macro="" textlink="">
      <xdr:nvSpPr>
        <xdr:cNvPr id="639" name="Freeform 1318">
          <a:extLst>
            <a:ext uri="{FF2B5EF4-FFF2-40B4-BE49-F238E27FC236}">
              <a16:creationId xmlns:a16="http://schemas.microsoft.com/office/drawing/2014/main" id="{180094AE-3C45-4FD3-A869-67936232BECA}"/>
            </a:ext>
          </a:extLst>
        </xdr:cNvPr>
        <xdr:cNvSpPr>
          <a:spLocks/>
        </xdr:cNvSpPr>
      </xdr:nvSpPr>
      <xdr:spPr bwMode="auto">
        <a:xfrm>
          <a:off x="9906000" y="3371850"/>
          <a:ext cx="573405" cy="661035"/>
        </a:xfrm>
        <a:custGeom>
          <a:avLst/>
          <a:gdLst>
            <a:gd name="T0" fmla="*/ 2147483647 w 70"/>
            <a:gd name="T1" fmla="*/ 2147483647 h 73"/>
            <a:gd name="T2" fmla="*/ 2147483647 w 70"/>
            <a:gd name="T3" fmla="*/ 2147483647 h 73"/>
            <a:gd name="T4" fmla="*/ 2147483647 w 70"/>
            <a:gd name="T5" fmla="*/ 2147483647 h 73"/>
            <a:gd name="T6" fmla="*/ 0 w 70"/>
            <a:gd name="T7" fmla="*/ 2147483647 h 73"/>
            <a:gd name="T8" fmla="*/ 2147483647 w 70"/>
            <a:gd name="T9" fmla="*/ 0 h 7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70" h="73">
              <a:moveTo>
                <a:pt x="70" y="70"/>
              </a:moveTo>
              <a:lnTo>
                <a:pt x="26" y="73"/>
              </a:lnTo>
              <a:lnTo>
                <a:pt x="4" y="67"/>
              </a:lnTo>
              <a:lnTo>
                <a:pt x="0" y="48"/>
              </a:lnTo>
              <a:lnTo>
                <a:pt x="16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339237</xdr:colOff>
      <xdr:row>22</xdr:row>
      <xdr:rowOff>3128</xdr:rowOff>
    </xdr:from>
    <xdr:ext cx="569302" cy="245988"/>
    <xdr:sp macro="" textlink="">
      <xdr:nvSpPr>
        <xdr:cNvPr id="640" name="Text Box 1319">
          <a:extLst>
            <a:ext uri="{FF2B5EF4-FFF2-40B4-BE49-F238E27FC236}">
              <a16:creationId xmlns:a16="http://schemas.microsoft.com/office/drawing/2014/main" id="{B2A2A2D3-69A0-4D69-9768-D65BBFBD8B97}"/>
            </a:ext>
          </a:extLst>
        </xdr:cNvPr>
        <xdr:cNvSpPr txBox="1">
          <a:spLocks noChangeArrowheads="1"/>
        </xdr:cNvSpPr>
      </xdr:nvSpPr>
      <xdr:spPr bwMode="auto">
        <a:xfrm>
          <a:off x="9978537" y="3691208"/>
          <a:ext cx="569302" cy="24598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288" rIns="0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本陣回避ﾙｰﾄ</a:t>
          </a:r>
        </a:p>
      </xdr:txBody>
    </xdr:sp>
    <xdr:clientData/>
  </xdr:oneCellAnchor>
  <xdr:twoCellAnchor>
    <xdr:from>
      <xdr:col>15</xdr:col>
      <xdr:colOff>266700</xdr:colOff>
      <xdr:row>23</xdr:row>
      <xdr:rowOff>123825</xdr:rowOff>
    </xdr:from>
    <xdr:to>
      <xdr:col>15</xdr:col>
      <xdr:colOff>295275</xdr:colOff>
      <xdr:row>24</xdr:row>
      <xdr:rowOff>133350</xdr:rowOff>
    </xdr:to>
    <xdr:sp macro="" textlink="">
      <xdr:nvSpPr>
        <xdr:cNvPr id="641" name="Line 1320">
          <a:extLst>
            <a:ext uri="{FF2B5EF4-FFF2-40B4-BE49-F238E27FC236}">
              <a16:creationId xmlns:a16="http://schemas.microsoft.com/office/drawing/2014/main" id="{BAF02C2B-7B59-4822-8E15-D9284BD45303}"/>
            </a:ext>
          </a:extLst>
        </xdr:cNvPr>
        <xdr:cNvSpPr>
          <a:spLocks noChangeShapeType="1"/>
        </xdr:cNvSpPr>
      </xdr:nvSpPr>
      <xdr:spPr bwMode="auto">
        <a:xfrm flipV="1">
          <a:off x="9906000" y="3979545"/>
          <a:ext cx="28575" cy="1771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361949</xdr:colOff>
      <xdr:row>24</xdr:row>
      <xdr:rowOff>9527</xdr:rowOff>
    </xdr:from>
    <xdr:ext cx="533402" cy="180973"/>
    <xdr:sp macro="" textlink="">
      <xdr:nvSpPr>
        <xdr:cNvPr id="642" name="Text Box 1321">
          <a:extLst>
            <a:ext uri="{FF2B5EF4-FFF2-40B4-BE49-F238E27FC236}">
              <a16:creationId xmlns:a16="http://schemas.microsoft.com/office/drawing/2014/main" id="{E378634A-F26E-4370-A944-09713E99ADF6}"/>
            </a:ext>
          </a:extLst>
        </xdr:cNvPr>
        <xdr:cNvSpPr txBox="1">
          <a:spLocks noChangeArrowheads="1"/>
        </xdr:cNvSpPr>
      </xdr:nvSpPr>
      <xdr:spPr bwMode="auto">
        <a:xfrm>
          <a:off x="10001249" y="4032887"/>
          <a:ext cx="533402" cy="180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18288" rIns="27432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五條警察</a:t>
          </a:r>
        </a:p>
      </xdr:txBody>
    </xdr:sp>
    <xdr:clientData/>
  </xdr:oneCellAnchor>
  <xdr:twoCellAnchor>
    <xdr:from>
      <xdr:col>16</xdr:col>
      <xdr:colOff>133350</xdr:colOff>
      <xdr:row>20</xdr:row>
      <xdr:rowOff>104775</xdr:rowOff>
    </xdr:from>
    <xdr:to>
      <xdr:col>16</xdr:col>
      <xdr:colOff>323850</xdr:colOff>
      <xdr:row>21</xdr:row>
      <xdr:rowOff>123825</xdr:rowOff>
    </xdr:to>
    <xdr:sp macro="" textlink="">
      <xdr:nvSpPr>
        <xdr:cNvPr id="643" name="Oval 512">
          <a:extLst>
            <a:ext uri="{FF2B5EF4-FFF2-40B4-BE49-F238E27FC236}">
              <a16:creationId xmlns:a16="http://schemas.microsoft.com/office/drawing/2014/main" id="{94B9B49C-41CA-4BBC-BCC0-6889663BC7AC}"/>
            </a:ext>
          </a:extLst>
        </xdr:cNvPr>
        <xdr:cNvSpPr>
          <a:spLocks noChangeArrowheads="1"/>
        </xdr:cNvSpPr>
      </xdr:nvSpPr>
      <xdr:spPr bwMode="auto">
        <a:xfrm>
          <a:off x="10450830" y="3457575"/>
          <a:ext cx="190500" cy="1866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16</xdr:col>
      <xdr:colOff>213651</xdr:colOff>
      <xdr:row>23</xdr:row>
      <xdr:rowOff>139171</xdr:rowOff>
    </xdr:from>
    <xdr:to>
      <xdr:col>16</xdr:col>
      <xdr:colOff>547026</xdr:colOff>
      <xdr:row>23</xdr:row>
      <xdr:rowOff>148696</xdr:rowOff>
    </xdr:to>
    <xdr:sp macro="" textlink="">
      <xdr:nvSpPr>
        <xdr:cNvPr id="644" name="Line 1322">
          <a:extLst>
            <a:ext uri="{FF2B5EF4-FFF2-40B4-BE49-F238E27FC236}">
              <a16:creationId xmlns:a16="http://schemas.microsoft.com/office/drawing/2014/main" id="{6664CCEE-F8A8-494E-9DCD-3AF9C448BC04}"/>
            </a:ext>
          </a:extLst>
        </xdr:cNvPr>
        <xdr:cNvSpPr>
          <a:spLocks noChangeShapeType="1"/>
        </xdr:cNvSpPr>
      </xdr:nvSpPr>
      <xdr:spPr bwMode="auto">
        <a:xfrm flipV="1">
          <a:off x="10531131" y="3994891"/>
          <a:ext cx="333375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161925</xdr:colOff>
      <xdr:row>23</xdr:row>
      <xdr:rowOff>66675</xdr:rowOff>
    </xdr:from>
    <xdr:to>
      <xdr:col>16</xdr:col>
      <xdr:colOff>304800</xdr:colOff>
      <xdr:row>24</xdr:row>
      <xdr:rowOff>28575</xdr:rowOff>
    </xdr:to>
    <xdr:sp macro="" textlink="">
      <xdr:nvSpPr>
        <xdr:cNvPr id="645" name="Oval 1306">
          <a:extLst>
            <a:ext uri="{FF2B5EF4-FFF2-40B4-BE49-F238E27FC236}">
              <a16:creationId xmlns:a16="http://schemas.microsoft.com/office/drawing/2014/main" id="{BC60447E-49A6-461E-8205-2CC1D445BD34}"/>
            </a:ext>
          </a:extLst>
        </xdr:cNvPr>
        <xdr:cNvSpPr>
          <a:spLocks noChangeArrowheads="1"/>
        </xdr:cNvSpPr>
      </xdr:nvSpPr>
      <xdr:spPr bwMode="auto">
        <a:xfrm>
          <a:off x="10479405" y="3922395"/>
          <a:ext cx="142875" cy="1295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115914</xdr:colOff>
      <xdr:row>6</xdr:row>
      <xdr:rowOff>19050</xdr:rowOff>
    </xdr:from>
    <xdr:to>
      <xdr:col>9</xdr:col>
      <xdr:colOff>620739</xdr:colOff>
      <xdr:row>6</xdr:row>
      <xdr:rowOff>95250</xdr:rowOff>
    </xdr:to>
    <xdr:grpSp>
      <xdr:nvGrpSpPr>
        <xdr:cNvPr id="646" name="Group 2087">
          <a:extLst>
            <a:ext uri="{FF2B5EF4-FFF2-40B4-BE49-F238E27FC236}">
              <a16:creationId xmlns:a16="http://schemas.microsoft.com/office/drawing/2014/main" id="{049F50BA-4215-4D20-98F6-86CB171D32A7}"/>
            </a:ext>
          </a:extLst>
        </xdr:cNvPr>
        <xdr:cNvGrpSpPr>
          <a:grpSpLocks/>
        </xdr:cNvGrpSpPr>
      </xdr:nvGrpSpPr>
      <xdr:grpSpPr bwMode="auto">
        <a:xfrm>
          <a:off x="5705728" y="1031421"/>
          <a:ext cx="504825" cy="76200"/>
          <a:chOff x="667" y="101"/>
          <a:chExt cx="53" cy="8"/>
        </a:xfrm>
      </xdr:grpSpPr>
      <xdr:sp macro="" textlink="">
        <xdr:nvSpPr>
          <xdr:cNvPr id="647" name="Freeform 2088">
            <a:extLst>
              <a:ext uri="{FF2B5EF4-FFF2-40B4-BE49-F238E27FC236}">
                <a16:creationId xmlns:a16="http://schemas.microsoft.com/office/drawing/2014/main" id="{2A0CB298-E95B-B9B6-B22A-437A084FF072}"/>
              </a:ext>
            </a:extLst>
          </xdr:cNvPr>
          <xdr:cNvSpPr>
            <a:spLocks/>
          </xdr:cNvSpPr>
        </xdr:nvSpPr>
        <xdr:spPr bwMode="auto">
          <a:xfrm>
            <a:off x="667" y="101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48" name="Freeform 2089">
            <a:extLst>
              <a:ext uri="{FF2B5EF4-FFF2-40B4-BE49-F238E27FC236}">
                <a16:creationId xmlns:a16="http://schemas.microsoft.com/office/drawing/2014/main" id="{B673EEF2-12AF-B765-E085-25F53203E0DD}"/>
              </a:ext>
            </a:extLst>
          </xdr:cNvPr>
          <xdr:cNvSpPr>
            <a:spLocks/>
          </xdr:cNvSpPr>
        </xdr:nvSpPr>
        <xdr:spPr bwMode="auto">
          <a:xfrm>
            <a:off x="667" y="106"/>
            <a:ext cx="53" cy="3"/>
          </a:xfrm>
          <a:custGeom>
            <a:avLst/>
            <a:gdLst>
              <a:gd name="T0" fmla="*/ 0 w 113"/>
              <a:gd name="T1" fmla="*/ 1 h 6"/>
              <a:gd name="T2" fmla="*/ 0 w 113"/>
              <a:gd name="T3" fmla="*/ 1 h 6"/>
              <a:gd name="T4" fmla="*/ 0 w 113"/>
              <a:gd name="T5" fmla="*/ 0 h 6"/>
              <a:gd name="T6" fmla="*/ 0 w 113"/>
              <a:gd name="T7" fmla="*/ 1 h 6"/>
              <a:gd name="T8" fmla="*/ 0 w 113"/>
              <a:gd name="T9" fmla="*/ 1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13" h="6">
                <a:moveTo>
                  <a:pt x="113" y="1"/>
                </a:moveTo>
                <a:cubicBezTo>
                  <a:pt x="108" y="1"/>
                  <a:pt x="95" y="3"/>
                  <a:pt x="85" y="3"/>
                </a:cubicBezTo>
                <a:cubicBezTo>
                  <a:pt x="75" y="3"/>
                  <a:pt x="61" y="0"/>
                  <a:pt x="51" y="0"/>
                </a:cubicBezTo>
                <a:cubicBezTo>
                  <a:pt x="41" y="1"/>
                  <a:pt x="41" y="5"/>
                  <a:pt x="32" y="5"/>
                </a:cubicBezTo>
                <a:cubicBezTo>
                  <a:pt x="22" y="6"/>
                  <a:pt x="10" y="5"/>
                  <a:pt x="0" y="4"/>
                </a:cubicBezTo>
              </a:path>
            </a:pathLst>
          </a:custGeom>
          <a:noFill/>
          <a:ln w="3175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742950</xdr:colOff>
      <xdr:row>2</xdr:row>
      <xdr:rowOff>38100</xdr:rowOff>
    </xdr:from>
    <xdr:to>
      <xdr:col>9</xdr:col>
      <xdr:colOff>742950</xdr:colOff>
      <xdr:row>5</xdr:row>
      <xdr:rowOff>66675</xdr:rowOff>
    </xdr:to>
    <xdr:sp macro="" textlink="">
      <xdr:nvSpPr>
        <xdr:cNvPr id="649" name="Line 2092">
          <a:extLst>
            <a:ext uri="{FF2B5EF4-FFF2-40B4-BE49-F238E27FC236}">
              <a16:creationId xmlns:a16="http://schemas.microsoft.com/office/drawing/2014/main" id="{F948AE95-7E92-4DCB-878D-300809B42B97}"/>
            </a:ext>
          </a:extLst>
        </xdr:cNvPr>
        <xdr:cNvSpPr>
          <a:spLocks noChangeShapeType="1"/>
        </xdr:cNvSpPr>
      </xdr:nvSpPr>
      <xdr:spPr bwMode="auto">
        <a:xfrm flipH="1">
          <a:off x="6244590" y="373380"/>
          <a:ext cx="0" cy="53149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447675</xdr:colOff>
      <xdr:row>2</xdr:row>
      <xdr:rowOff>161631</xdr:rowOff>
    </xdr:from>
    <xdr:to>
      <xdr:col>10</xdr:col>
      <xdr:colOff>238125</xdr:colOff>
      <xdr:row>3</xdr:row>
      <xdr:rowOff>85726</xdr:rowOff>
    </xdr:to>
    <xdr:grpSp>
      <xdr:nvGrpSpPr>
        <xdr:cNvPr id="650" name="Group 2093">
          <a:extLst>
            <a:ext uri="{FF2B5EF4-FFF2-40B4-BE49-F238E27FC236}">
              <a16:creationId xmlns:a16="http://schemas.microsoft.com/office/drawing/2014/main" id="{9C6C5AEA-AE92-46D8-914F-BC0EB6C9A9A1}"/>
            </a:ext>
          </a:extLst>
        </xdr:cNvPr>
        <xdr:cNvGrpSpPr>
          <a:grpSpLocks/>
        </xdr:cNvGrpSpPr>
      </xdr:nvGrpSpPr>
      <xdr:grpSpPr bwMode="auto">
        <a:xfrm>
          <a:off x="6037489" y="499088"/>
          <a:ext cx="470807" cy="92824"/>
          <a:chOff x="698" y="55"/>
          <a:chExt cx="59" cy="10"/>
        </a:xfrm>
      </xdr:grpSpPr>
      <xdr:sp macro="" textlink="">
        <xdr:nvSpPr>
          <xdr:cNvPr id="651" name="Line 2094">
            <a:extLst>
              <a:ext uri="{FF2B5EF4-FFF2-40B4-BE49-F238E27FC236}">
                <a16:creationId xmlns:a16="http://schemas.microsoft.com/office/drawing/2014/main" id="{E0F129E2-3642-F732-B2BE-50CD1985FBD5}"/>
              </a:ext>
            </a:extLst>
          </xdr:cNvPr>
          <xdr:cNvSpPr>
            <a:spLocks noChangeShapeType="1"/>
          </xdr:cNvSpPr>
        </xdr:nvSpPr>
        <xdr:spPr bwMode="auto">
          <a:xfrm>
            <a:off x="698" y="60"/>
            <a:ext cx="5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2" name="Oval 2095">
            <a:extLst>
              <a:ext uri="{FF2B5EF4-FFF2-40B4-BE49-F238E27FC236}">
                <a16:creationId xmlns:a16="http://schemas.microsoft.com/office/drawing/2014/main" id="{0C1EDF15-07E8-BB2E-7A40-D841C7CDC0A6}"/>
              </a:ext>
            </a:extLst>
          </xdr:cNvPr>
          <xdr:cNvSpPr>
            <a:spLocks noChangeArrowheads="1"/>
          </xdr:cNvSpPr>
        </xdr:nvSpPr>
        <xdr:spPr bwMode="auto">
          <a:xfrm>
            <a:off x="722" y="55"/>
            <a:ext cx="13" cy="1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round/>
            <a:headEnd/>
            <a:tailEnd/>
          </a:ln>
        </xdr:spPr>
      </xdr:sp>
    </xdr:grpSp>
    <xdr:clientData/>
  </xdr:twoCellAnchor>
  <xdr:twoCellAnchor>
    <xdr:from>
      <xdr:col>9</xdr:col>
      <xdr:colOff>10130</xdr:colOff>
      <xdr:row>5</xdr:row>
      <xdr:rowOff>60798</xdr:rowOff>
    </xdr:from>
    <xdr:to>
      <xdr:col>10</xdr:col>
      <xdr:colOff>1538</xdr:colOff>
      <xdr:row>8</xdr:row>
      <xdr:rowOff>95250</xdr:rowOff>
    </xdr:to>
    <xdr:sp macro="" textlink="">
      <xdr:nvSpPr>
        <xdr:cNvPr id="653" name="Freeform 2096">
          <a:extLst>
            <a:ext uri="{FF2B5EF4-FFF2-40B4-BE49-F238E27FC236}">
              <a16:creationId xmlns:a16="http://schemas.microsoft.com/office/drawing/2014/main" id="{27FD4A0F-3F43-49D9-8B2A-2B688B38962B}"/>
            </a:ext>
          </a:extLst>
        </xdr:cNvPr>
        <xdr:cNvSpPr>
          <a:spLocks/>
        </xdr:cNvSpPr>
      </xdr:nvSpPr>
      <xdr:spPr bwMode="auto">
        <a:xfrm>
          <a:off x="5585295" y="901835"/>
          <a:ext cx="670317" cy="539075"/>
        </a:xfrm>
        <a:custGeom>
          <a:avLst/>
          <a:gdLst>
            <a:gd name="T0" fmla="*/ 2147483647 w 68"/>
            <a:gd name="T1" fmla="*/ 2147483647 h 73"/>
            <a:gd name="T2" fmla="*/ 2147483647 w 68"/>
            <a:gd name="T3" fmla="*/ 0 h 73"/>
            <a:gd name="T4" fmla="*/ 0 w 68"/>
            <a:gd name="T5" fmla="*/ 0 h 7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8" h="73">
              <a:moveTo>
                <a:pt x="68" y="73"/>
              </a:moveTo>
              <a:lnTo>
                <a:pt x="68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622838</xdr:colOff>
      <xdr:row>5</xdr:row>
      <xdr:rowOff>142875</xdr:rowOff>
    </xdr:from>
    <xdr:to>
      <xdr:col>10</xdr:col>
      <xdr:colOff>70388</xdr:colOff>
      <xdr:row>6</xdr:row>
      <xdr:rowOff>114300</xdr:rowOff>
    </xdr:to>
    <xdr:grpSp>
      <xdr:nvGrpSpPr>
        <xdr:cNvPr id="654" name="Group 2097">
          <a:extLst>
            <a:ext uri="{FF2B5EF4-FFF2-40B4-BE49-F238E27FC236}">
              <a16:creationId xmlns:a16="http://schemas.microsoft.com/office/drawing/2014/main" id="{3CB20BAE-7F18-48FF-B576-FFBFC64C22DC}"/>
            </a:ext>
          </a:extLst>
        </xdr:cNvPr>
        <xdr:cNvGrpSpPr>
          <a:grpSpLocks/>
        </xdr:cNvGrpSpPr>
      </xdr:nvGrpSpPr>
      <xdr:grpSpPr bwMode="auto">
        <a:xfrm>
          <a:off x="6212652" y="986518"/>
          <a:ext cx="127907" cy="140153"/>
          <a:chOff x="718" y="97"/>
          <a:chExt cx="23" cy="15"/>
        </a:xfrm>
      </xdr:grpSpPr>
      <xdr:sp macro="" textlink="">
        <xdr:nvSpPr>
          <xdr:cNvPr id="655" name="Freeform 2098">
            <a:extLst>
              <a:ext uri="{FF2B5EF4-FFF2-40B4-BE49-F238E27FC236}">
                <a16:creationId xmlns:a16="http://schemas.microsoft.com/office/drawing/2014/main" id="{760DE6A1-F031-E3A1-A65A-F84E8F50B178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56" name="Freeform 2099">
            <a:extLst>
              <a:ext uri="{FF2B5EF4-FFF2-40B4-BE49-F238E27FC236}">
                <a16:creationId xmlns:a16="http://schemas.microsoft.com/office/drawing/2014/main" id="{8EF1641D-0B6F-3C33-5A4D-C32C4013C043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10</xdr:col>
      <xdr:colOff>76200</xdr:colOff>
      <xdr:row>6</xdr:row>
      <xdr:rowOff>0</xdr:rowOff>
    </xdr:from>
    <xdr:to>
      <xdr:col>10</xdr:col>
      <xdr:colOff>581025</xdr:colOff>
      <xdr:row>6</xdr:row>
      <xdr:rowOff>47625</xdr:rowOff>
    </xdr:to>
    <xdr:sp macro="" textlink="">
      <xdr:nvSpPr>
        <xdr:cNvPr id="657" name="Freeform 2102">
          <a:extLst>
            <a:ext uri="{FF2B5EF4-FFF2-40B4-BE49-F238E27FC236}">
              <a16:creationId xmlns:a16="http://schemas.microsoft.com/office/drawing/2014/main" id="{558279D8-2BBF-4647-9F8A-0DE4E1BC3BCC}"/>
            </a:ext>
          </a:extLst>
        </xdr:cNvPr>
        <xdr:cNvSpPr>
          <a:spLocks/>
        </xdr:cNvSpPr>
      </xdr:nvSpPr>
      <xdr:spPr bwMode="auto">
        <a:xfrm>
          <a:off x="6324600" y="1005840"/>
          <a:ext cx="504825" cy="4762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val="1F497D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76200</xdr:colOff>
      <xdr:row>6</xdr:row>
      <xdr:rowOff>47625</xdr:rowOff>
    </xdr:from>
    <xdr:to>
      <xdr:col>10</xdr:col>
      <xdr:colOff>581025</xdr:colOff>
      <xdr:row>6</xdr:row>
      <xdr:rowOff>76200</xdr:rowOff>
    </xdr:to>
    <xdr:sp macro="" textlink="">
      <xdr:nvSpPr>
        <xdr:cNvPr id="658" name="Freeform 2103">
          <a:extLst>
            <a:ext uri="{FF2B5EF4-FFF2-40B4-BE49-F238E27FC236}">
              <a16:creationId xmlns:a16="http://schemas.microsoft.com/office/drawing/2014/main" id="{33146A8E-4AA1-4F9C-AF08-CE9AA84F0412}"/>
            </a:ext>
          </a:extLst>
        </xdr:cNvPr>
        <xdr:cNvSpPr>
          <a:spLocks/>
        </xdr:cNvSpPr>
      </xdr:nvSpPr>
      <xdr:spPr bwMode="auto">
        <a:xfrm>
          <a:off x="6324600" y="1053465"/>
          <a:ext cx="5048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123825</xdr:colOff>
      <xdr:row>7</xdr:row>
      <xdr:rowOff>28575</xdr:rowOff>
    </xdr:from>
    <xdr:to>
      <xdr:col>9</xdr:col>
      <xdr:colOff>695325</xdr:colOff>
      <xdr:row>7</xdr:row>
      <xdr:rowOff>28575</xdr:rowOff>
    </xdr:to>
    <xdr:sp macro="" textlink="">
      <xdr:nvSpPr>
        <xdr:cNvPr id="659" name="Line 2105">
          <a:extLst>
            <a:ext uri="{FF2B5EF4-FFF2-40B4-BE49-F238E27FC236}">
              <a16:creationId xmlns:a16="http://schemas.microsoft.com/office/drawing/2014/main" id="{3BF7A466-F5A0-4EA1-A174-09FF9D28DA4D}"/>
            </a:ext>
          </a:extLst>
        </xdr:cNvPr>
        <xdr:cNvSpPr>
          <a:spLocks noChangeShapeType="1"/>
        </xdr:cNvSpPr>
      </xdr:nvSpPr>
      <xdr:spPr bwMode="auto">
        <a:xfrm>
          <a:off x="5694045" y="1202055"/>
          <a:ext cx="5562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48642</xdr:colOff>
      <xdr:row>2</xdr:row>
      <xdr:rowOff>122996</xdr:rowOff>
    </xdr:from>
    <xdr:ext cx="585078" cy="168830"/>
    <xdr:sp macro="" textlink="">
      <xdr:nvSpPr>
        <xdr:cNvPr id="661" name="Text Box 1153">
          <a:extLst>
            <a:ext uri="{FF2B5EF4-FFF2-40B4-BE49-F238E27FC236}">
              <a16:creationId xmlns:a16="http://schemas.microsoft.com/office/drawing/2014/main" id="{29F18DD8-097D-4FE4-ACE7-CB83307456FC}"/>
            </a:ext>
          </a:extLst>
        </xdr:cNvPr>
        <xdr:cNvSpPr txBox="1">
          <a:spLocks noChangeArrowheads="1"/>
        </xdr:cNvSpPr>
      </xdr:nvSpPr>
      <xdr:spPr bwMode="auto">
        <a:xfrm>
          <a:off x="5623807" y="459411"/>
          <a:ext cx="585078" cy="168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阪和道</a:t>
          </a:r>
        </a:p>
      </xdr:txBody>
    </xdr:sp>
    <xdr:clientData/>
  </xdr:oneCellAnchor>
  <xdr:oneCellAnchor>
    <xdr:from>
      <xdr:col>10</xdr:col>
      <xdr:colOff>24913</xdr:colOff>
      <xdr:row>3</xdr:row>
      <xdr:rowOff>68984</xdr:rowOff>
    </xdr:from>
    <xdr:ext cx="343797" cy="120492"/>
    <xdr:sp macro="" textlink="">
      <xdr:nvSpPr>
        <xdr:cNvPr id="662" name="Text Box 1152">
          <a:extLst>
            <a:ext uri="{FF2B5EF4-FFF2-40B4-BE49-F238E27FC236}">
              <a16:creationId xmlns:a16="http://schemas.microsoft.com/office/drawing/2014/main" id="{F5D84B97-09A9-47B9-AE55-D1A494709060}"/>
            </a:ext>
          </a:extLst>
        </xdr:cNvPr>
        <xdr:cNvSpPr txBox="1">
          <a:spLocks noChangeArrowheads="1"/>
        </xdr:cNvSpPr>
      </xdr:nvSpPr>
      <xdr:spPr bwMode="auto">
        <a:xfrm>
          <a:off x="6273313" y="571904"/>
          <a:ext cx="343797" cy="12049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阪南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IC</a:t>
          </a:r>
        </a:p>
      </xdr:txBody>
    </xdr:sp>
    <xdr:clientData/>
  </xdr:oneCellAnchor>
  <xdr:oneCellAnchor>
    <xdr:from>
      <xdr:col>1</xdr:col>
      <xdr:colOff>618152</xdr:colOff>
      <xdr:row>27</xdr:row>
      <xdr:rowOff>161192</xdr:rowOff>
    </xdr:from>
    <xdr:ext cx="267697" cy="146038"/>
    <xdr:sp macro="" textlink="">
      <xdr:nvSpPr>
        <xdr:cNvPr id="663" name="Text Box 1489">
          <a:extLst>
            <a:ext uri="{FF2B5EF4-FFF2-40B4-BE49-F238E27FC236}">
              <a16:creationId xmlns:a16="http://schemas.microsoft.com/office/drawing/2014/main" id="{BD4C160B-E9E7-4ADA-8F9E-87CA9E238BB7}"/>
            </a:ext>
          </a:extLst>
        </xdr:cNvPr>
        <xdr:cNvSpPr txBox="1">
          <a:spLocks noChangeArrowheads="1"/>
        </xdr:cNvSpPr>
      </xdr:nvSpPr>
      <xdr:spPr bwMode="auto">
        <a:xfrm>
          <a:off x="762932" y="4687472"/>
          <a:ext cx="267697" cy="14603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</a:p>
      </xdr:txBody>
    </xdr:sp>
    <xdr:clientData/>
  </xdr:oneCellAnchor>
  <xdr:twoCellAnchor>
    <xdr:from>
      <xdr:col>1</xdr:col>
      <xdr:colOff>526377</xdr:colOff>
      <xdr:row>28</xdr:row>
      <xdr:rowOff>85725</xdr:rowOff>
    </xdr:from>
    <xdr:to>
      <xdr:col>2</xdr:col>
      <xdr:colOff>193002</xdr:colOff>
      <xdr:row>29</xdr:row>
      <xdr:rowOff>66675</xdr:rowOff>
    </xdr:to>
    <xdr:sp macro="" textlink="">
      <xdr:nvSpPr>
        <xdr:cNvPr id="664" name="AutoShape 1488">
          <a:extLst>
            <a:ext uri="{FF2B5EF4-FFF2-40B4-BE49-F238E27FC236}">
              <a16:creationId xmlns:a16="http://schemas.microsoft.com/office/drawing/2014/main" id="{18BF3508-2816-4C2A-AA5B-52CF82F5E24F}"/>
            </a:ext>
          </a:extLst>
        </xdr:cNvPr>
        <xdr:cNvSpPr>
          <a:spLocks/>
        </xdr:cNvSpPr>
      </xdr:nvSpPr>
      <xdr:spPr bwMode="auto">
        <a:xfrm rot="5400000" flipH="1">
          <a:off x="769265" y="4681537"/>
          <a:ext cx="148590" cy="344805"/>
        </a:xfrm>
        <a:prstGeom prst="rightBrace">
          <a:avLst>
            <a:gd name="adj1" fmla="val 15626"/>
            <a:gd name="adj2" fmla="val 459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140626</xdr:colOff>
      <xdr:row>24</xdr:row>
      <xdr:rowOff>21105</xdr:rowOff>
    </xdr:from>
    <xdr:ext cx="520833" cy="101264"/>
    <xdr:sp macro="" textlink="">
      <xdr:nvSpPr>
        <xdr:cNvPr id="665" name="Text Box 1563">
          <a:extLst>
            <a:ext uri="{FF2B5EF4-FFF2-40B4-BE49-F238E27FC236}">
              <a16:creationId xmlns:a16="http://schemas.microsoft.com/office/drawing/2014/main" id="{893C25BB-97E8-4AB6-A82B-1E1560E8BFA5}"/>
            </a:ext>
          </a:extLst>
        </xdr:cNvPr>
        <xdr:cNvSpPr txBox="1">
          <a:spLocks noChangeArrowheads="1"/>
        </xdr:cNvSpPr>
      </xdr:nvSpPr>
      <xdr:spPr bwMode="auto">
        <a:xfrm>
          <a:off x="8423566" y="4044465"/>
          <a:ext cx="520833" cy="1012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oneCellAnchor>
    <xdr:from>
      <xdr:col>11</xdr:col>
      <xdr:colOff>476251</xdr:colOff>
      <xdr:row>6</xdr:row>
      <xdr:rowOff>30725</xdr:rowOff>
    </xdr:from>
    <xdr:ext cx="491612" cy="92178"/>
    <xdr:sp macro="" textlink="">
      <xdr:nvSpPr>
        <xdr:cNvPr id="666" name="Text Box 1563">
          <a:extLst>
            <a:ext uri="{FF2B5EF4-FFF2-40B4-BE49-F238E27FC236}">
              <a16:creationId xmlns:a16="http://schemas.microsoft.com/office/drawing/2014/main" id="{6D87EA5F-FA1C-432A-AB44-5EC3816C0024}"/>
            </a:ext>
          </a:extLst>
        </xdr:cNvPr>
        <xdr:cNvSpPr txBox="1">
          <a:spLocks noChangeArrowheads="1"/>
        </xdr:cNvSpPr>
      </xdr:nvSpPr>
      <xdr:spPr bwMode="auto">
        <a:xfrm>
          <a:off x="7402831" y="1036565"/>
          <a:ext cx="491612" cy="92178"/>
        </a:xfrm>
        <a:prstGeom prst="rect">
          <a:avLst/>
        </a:prstGeom>
        <a:solidFill>
          <a:schemeClr val="bg1">
            <a:alpha val="60000"/>
          </a:schemeClr>
        </a:solidFill>
        <a:ln>
          <a:noFill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twoCellAnchor>
    <xdr:from>
      <xdr:col>7</xdr:col>
      <xdr:colOff>303525</xdr:colOff>
      <xdr:row>48</xdr:row>
      <xdr:rowOff>62296</xdr:rowOff>
    </xdr:from>
    <xdr:to>
      <xdr:col>8</xdr:col>
      <xdr:colOff>124595</xdr:colOff>
      <xdr:row>48</xdr:row>
      <xdr:rowOff>147122</xdr:rowOff>
    </xdr:to>
    <xdr:sp macro="" textlink="">
      <xdr:nvSpPr>
        <xdr:cNvPr id="667" name="Text Box 1563">
          <a:extLst>
            <a:ext uri="{FF2B5EF4-FFF2-40B4-BE49-F238E27FC236}">
              <a16:creationId xmlns:a16="http://schemas.microsoft.com/office/drawing/2014/main" id="{0D0451D4-34C6-4284-9A05-05EA16F2346A}"/>
            </a:ext>
          </a:extLst>
        </xdr:cNvPr>
        <xdr:cNvSpPr txBox="1">
          <a:spLocks noChangeArrowheads="1"/>
        </xdr:cNvSpPr>
      </xdr:nvSpPr>
      <xdr:spPr bwMode="auto">
        <a:xfrm>
          <a:off x="4517385" y="8109016"/>
          <a:ext cx="499250" cy="8482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oneCellAnchor>
    <xdr:from>
      <xdr:col>9</xdr:col>
      <xdr:colOff>213059</xdr:colOff>
      <xdr:row>22</xdr:row>
      <xdr:rowOff>100263</xdr:rowOff>
    </xdr:from>
    <xdr:ext cx="338387" cy="109663"/>
    <xdr:sp macro="" textlink="">
      <xdr:nvSpPr>
        <xdr:cNvPr id="668" name="Text Box 1141">
          <a:extLst>
            <a:ext uri="{FF2B5EF4-FFF2-40B4-BE49-F238E27FC236}">
              <a16:creationId xmlns:a16="http://schemas.microsoft.com/office/drawing/2014/main" id="{F0628289-D0B3-4C80-9C1C-25F5CAF61A15}"/>
            </a:ext>
          </a:extLst>
        </xdr:cNvPr>
        <xdr:cNvSpPr txBox="1">
          <a:spLocks noChangeArrowheads="1"/>
        </xdr:cNvSpPr>
      </xdr:nvSpPr>
      <xdr:spPr bwMode="auto">
        <a:xfrm>
          <a:off x="5783279" y="3788343"/>
          <a:ext cx="338387" cy="1096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</a:p>
      </xdr:txBody>
    </xdr:sp>
    <xdr:clientData/>
  </xdr:oneCellAnchor>
  <xdr:oneCellAnchor>
    <xdr:from>
      <xdr:col>9</xdr:col>
      <xdr:colOff>309207</xdr:colOff>
      <xdr:row>13</xdr:row>
      <xdr:rowOff>57276</xdr:rowOff>
    </xdr:from>
    <xdr:ext cx="330531" cy="131091"/>
    <xdr:sp macro="" textlink="">
      <xdr:nvSpPr>
        <xdr:cNvPr id="669" name="Text Box 777">
          <a:extLst>
            <a:ext uri="{FF2B5EF4-FFF2-40B4-BE49-F238E27FC236}">
              <a16:creationId xmlns:a16="http://schemas.microsoft.com/office/drawing/2014/main" id="{290DA9B6-678B-4B01-8F67-7C8F7D86FF43}"/>
            </a:ext>
          </a:extLst>
        </xdr:cNvPr>
        <xdr:cNvSpPr txBox="1">
          <a:spLocks noChangeArrowheads="1"/>
        </xdr:cNvSpPr>
      </xdr:nvSpPr>
      <xdr:spPr bwMode="auto">
        <a:xfrm>
          <a:off x="5879427" y="2236596"/>
          <a:ext cx="330531" cy="1310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twoCellAnchor>
    <xdr:from>
      <xdr:col>11</xdr:col>
      <xdr:colOff>42744</xdr:colOff>
      <xdr:row>5</xdr:row>
      <xdr:rowOff>48183</xdr:rowOff>
    </xdr:from>
    <xdr:to>
      <xdr:col>11</xdr:col>
      <xdr:colOff>332728</xdr:colOff>
      <xdr:row>6</xdr:row>
      <xdr:rowOff>1162</xdr:rowOff>
    </xdr:to>
    <xdr:sp macro="" textlink="">
      <xdr:nvSpPr>
        <xdr:cNvPr id="670" name="Text Box 962">
          <a:extLst>
            <a:ext uri="{FF2B5EF4-FFF2-40B4-BE49-F238E27FC236}">
              <a16:creationId xmlns:a16="http://schemas.microsoft.com/office/drawing/2014/main" id="{7BAD12D7-C6A5-4EAA-989C-693E4439A769}"/>
            </a:ext>
          </a:extLst>
        </xdr:cNvPr>
        <xdr:cNvSpPr txBox="1">
          <a:spLocks noChangeArrowheads="1"/>
        </xdr:cNvSpPr>
      </xdr:nvSpPr>
      <xdr:spPr bwMode="auto">
        <a:xfrm>
          <a:off x="6969324" y="886383"/>
          <a:ext cx="289984" cy="12061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篠楽</a:t>
          </a:r>
        </a:p>
      </xdr:txBody>
    </xdr:sp>
    <xdr:clientData/>
  </xdr:twoCellAnchor>
  <xdr:twoCellAnchor>
    <xdr:from>
      <xdr:col>0</xdr:col>
      <xdr:colOff>771525</xdr:colOff>
      <xdr:row>62</xdr:row>
      <xdr:rowOff>9525</xdr:rowOff>
    </xdr:from>
    <xdr:to>
      <xdr:col>2</xdr:col>
      <xdr:colOff>762000</xdr:colOff>
      <xdr:row>62</xdr:row>
      <xdr:rowOff>9525</xdr:rowOff>
    </xdr:to>
    <xdr:sp macro="" textlink="">
      <xdr:nvSpPr>
        <xdr:cNvPr id="671" name="Line 544">
          <a:extLst>
            <a:ext uri="{FF2B5EF4-FFF2-40B4-BE49-F238E27FC236}">
              <a16:creationId xmlns:a16="http://schemas.microsoft.com/office/drawing/2014/main" id="{37413649-B7C8-4F2E-A1FC-5D107990BFF9}"/>
            </a:ext>
          </a:extLst>
        </xdr:cNvPr>
        <xdr:cNvSpPr>
          <a:spLocks noChangeShapeType="1"/>
        </xdr:cNvSpPr>
      </xdr:nvSpPr>
      <xdr:spPr bwMode="auto">
        <a:xfrm flipH="1" flipV="1">
          <a:off x="146685" y="10403205"/>
          <a:ext cx="135445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514350</xdr:colOff>
      <xdr:row>62</xdr:row>
      <xdr:rowOff>57150</xdr:rowOff>
    </xdr:from>
    <xdr:to>
      <xdr:col>1</xdr:col>
      <xdr:colOff>514350</xdr:colOff>
      <xdr:row>65</xdr:row>
      <xdr:rowOff>0</xdr:rowOff>
    </xdr:to>
    <xdr:sp macro="" textlink="">
      <xdr:nvSpPr>
        <xdr:cNvPr id="672" name="Line 547">
          <a:extLst>
            <a:ext uri="{FF2B5EF4-FFF2-40B4-BE49-F238E27FC236}">
              <a16:creationId xmlns:a16="http://schemas.microsoft.com/office/drawing/2014/main" id="{6E60D2A4-0ADF-455E-B3BC-0365D1720838}"/>
            </a:ext>
          </a:extLst>
        </xdr:cNvPr>
        <xdr:cNvSpPr>
          <a:spLocks noChangeShapeType="1"/>
        </xdr:cNvSpPr>
      </xdr:nvSpPr>
      <xdr:spPr bwMode="auto">
        <a:xfrm flipH="1">
          <a:off x="659130" y="10450830"/>
          <a:ext cx="0" cy="44577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350122</xdr:colOff>
      <xdr:row>59</xdr:row>
      <xdr:rowOff>151421</xdr:rowOff>
    </xdr:from>
    <xdr:to>
      <xdr:col>2</xdr:col>
      <xdr:colOff>355740</xdr:colOff>
      <xdr:row>62</xdr:row>
      <xdr:rowOff>54704</xdr:rowOff>
    </xdr:to>
    <xdr:sp macro="" textlink="">
      <xdr:nvSpPr>
        <xdr:cNvPr id="673" name="Line 548">
          <a:extLst>
            <a:ext uri="{FF2B5EF4-FFF2-40B4-BE49-F238E27FC236}">
              <a16:creationId xmlns:a16="http://schemas.microsoft.com/office/drawing/2014/main" id="{4557A80E-A0FA-4113-87D9-01E3A8285E2D}"/>
            </a:ext>
          </a:extLst>
        </xdr:cNvPr>
        <xdr:cNvSpPr>
          <a:spLocks noChangeShapeType="1"/>
        </xdr:cNvSpPr>
      </xdr:nvSpPr>
      <xdr:spPr bwMode="auto">
        <a:xfrm flipH="1" flipV="1">
          <a:off x="1173082" y="10042181"/>
          <a:ext cx="5618" cy="406203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61</xdr:row>
      <xdr:rowOff>95250</xdr:rowOff>
    </xdr:from>
    <xdr:to>
      <xdr:col>1</xdr:col>
      <xdr:colOff>581025</xdr:colOff>
      <xdr:row>62</xdr:row>
      <xdr:rowOff>66675</xdr:rowOff>
    </xdr:to>
    <xdr:sp macro="" textlink="">
      <xdr:nvSpPr>
        <xdr:cNvPr id="674" name="Oval 549">
          <a:extLst>
            <a:ext uri="{FF2B5EF4-FFF2-40B4-BE49-F238E27FC236}">
              <a16:creationId xmlns:a16="http://schemas.microsoft.com/office/drawing/2014/main" id="{B3FE5EEC-A424-458D-B41A-22C685F78F91}"/>
            </a:ext>
          </a:extLst>
        </xdr:cNvPr>
        <xdr:cNvSpPr>
          <a:spLocks noChangeArrowheads="1"/>
        </xdr:cNvSpPr>
      </xdr:nvSpPr>
      <xdr:spPr bwMode="auto">
        <a:xfrm>
          <a:off x="582930" y="10321290"/>
          <a:ext cx="142875" cy="139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1</xdr:col>
      <xdr:colOff>118394</xdr:colOff>
      <xdr:row>60</xdr:row>
      <xdr:rowOff>41528</xdr:rowOff>
    </xdr:from>
    <xdr:ext cx="508139" cy="249423"/>
    <xdr:sp macro="" textlink="">
      <xdr:nvSpPr>
        <xdr:cNvPr id="675" name="Text Box 550">
          <a:extLst>
            <a:ext uri="{FF2B5EF4-FFF2-40B4-BE49-F238E27FC236}">
              <a16:creationId xmlns:a16="http://schemas.microsoft.com/office/drawing/2014/main" id="{F79607AD-4A65-424D-88A2-3546AECCB46A}"/>
            </a:ext>
          </a:extLst>
        </xdr:cNvPr>
        <xdr:cNvSpPr txBox="1">
          <a:spLocks noChangeArrowheads="1"/>
        </xdr:cNvSpPr>
      </xdr:nvSpPr>
      <xdr:spPr bwMode="auto">
        <a:xfrm>
          <a:off x="263174" y="10099928"/>
          <a:ext cx="508139" cy="249423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0" tIns="36000" rIns="0" bIns="0" anchor="t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野口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駐車場前</a:t>
          </a:r>
        </a:p>
      </xdr:txBody>
    </xdr:sp>
    <xdr:clientData/>
  </xdr:oneCellAnchor>
  <xdr:twoCellAnchor>
    <xdr:from>
      <xdr:col>1</xdr:col>
      <xdr:colOff>561975</xdr:colOff>
      <xdr:row>59</xdr:row>
      <xdr:rowOff>9525</xdr:rowOff>
    </xdr:from>
    <xdr:to>
      <xdr:col>2</xdr:col>
      <xdr:colOff>219075</xdr:colOff>
      <xdr:row>60</xdr:row>
      <xdr:rowOff>0</xdr:rowOff>
    </xdr:to>
    <xdr:sp macro="" textlink="">
      <xdr:nvSpPr>
        <xdr:cNvPr id="676" name="Freeform 554">
          <a:extLst>
            <a:ext uri="{FF2B5EF4-FFF2-40B4-BE49-F238E27FC236}">
              <a16:creationId xmlns:a16="http://schemas.microsoft.com/office/drawing/2014/main" id="{EB648590-6DF4-4AF0-963C-8A152813DA67}"/>
            </a:ext>
          </a:extLst>
        </xdr:cNvPr>
        <xdr:cNvSpPr>
          <a:spLocks/>
        </xdr:cNvSpPr>
      </xdr:nvSpPr>
      <xdr:spPr bwMode="auto">
        <a:xfrm>
          <a:off x="706755" y="9900285"/>
          <a:ext cx="335280" cy="158115"/>
        </a:xfrm>
        <a:custGeom>
          <a:avLst/>
          <a:gdLst>
            <a:gd name="T0" fmla="*/ 0 w 63"/>
            <a:gd name="T1" fmla="*/ 0 h 19"/>
            <a:gd name="T2" fmla="*/ 2147483647 w 63"/>
            <a:gd name="T3" fmla="*/ 2147483647 h 19"/>
            <a:gd name="T4" fmla="*/ 2147483647 w 63"/>
            <a:gd name="T5" fmla="*/ 2147483647 h 19"/>
            <a:gd name="T6" fmla="*/ 2147483647 w 63"/>
            <a:gd name="T7" fmla="*/ 2147483647 h 19"/>
            <a:gd name="T8" fmla="*/ 2147483647 w 63"/>
            <a:gd name="T9" fmla="*/ 2147483647 h 19"/>
            <a:gd name="T10" fmla="*/ 2147483647 w 63"/>
            <a:gd name="T11" fmla="*/ 2147483647 h 1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3" h="19">
              <a:moveTo>
                <a:pt x="0" y="0"/>
              </a:moveTo>
              <a:cubicBezTo>
                <a:pt x="2" y="5"/>
                <a:pt x="5" y="10"/>
                <a:pt x="8" y="12"/>
              </a:cubicBezTo>
              <a:cubicBezTo>
                <a:pt x="11" y="14"/>
                <a:pt x="14" y="14"/>
                <a:pt x="19" y="15"/>
              </a:cubicBezTo>
              <a:cubicBezTo>
                <a:pt x="24" y="16"/>
                <a:pt x="34" y="19"/>
                <a:pt x="40" y="19"/>
              </a:cubicBezTo>
              <a:cubicBezTo>
                <a:pt x="46" y="19"/>
                <a:pt x="51" y="16"/>
                <a:pt x="54" y="13"/>
              </a:cubicBezTo>
              <a:cubicBezTo>
                <a:pt x="57" y="10"/>
                <a:pt x="63" y="5"/>
                <a:pt x="61" y="2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534260</xdr:colOff>
      <xdr:row>58</xdr:row>
      <xdr:rowOff>110380</xdr:rowOff>
    </xdr:from>
    <xdr:ext cx="434457" cy="159531"/>
    <xdr:sp macro="" textlink="">
      <xdr:nvSpPr>
        <xdr:cNvPr id="677" name="Text Box 555">
          <a:extLst>
            <a:ext uri="{FF2B5EF4-FFF2-40B4-BE49-F238E27FC236}">
              <a16:creationId xmlns:a16="http://schemas.microsoft.com/office/drawing/2014/main" id="{974BD8E6-1FFB-4DCB-BFB3-0C35BB493D24}"/>
            </a:ext>
          </a:extLst>
        </xdr:cNvPr>
        <xdr:cNvSpPr txBox="1">
          <a:spLocks noChangeArrowheads="1"/>
        </xdr:cNvSpPr>
      </xdr:nvSpPr>
      <xdr:spPr bwMode="auto">
        <a:xfrm>
          <a:off x="679040" y="9833500"/>
          <a:ext cx="434457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甘樫丘</a:t>
          </a:r>
        </a:p>
      </xdr:txBody>
    </xdr:sp>
    <xdr:clientData/>
  </xdr:oneCellAnchor>
  <xdr:oneCellAnchor>
    <xdr:from>
      <xdr:col>2</xdr:col>
      <xdr:colOff>390525</xdr:colOff>
      <xdr:row>63</xdr:row>
      <xdr:rowOff>76199</xdr:rowOff>
    </xdr:from>
    <xdr:ext cx="259430" cy="168508"/>
    <xdr:sp macro="" textlink="">
      <xdr:nvSpPr>
        <xdr:cNvPr id="678" name="Text Box 556">
          <a:extLst>
            <a:ext uri="{FF2B5EF4-FFF2-40B4-BE49-F238E27FC236}">
              <a16:creationId xmlns:a16="http://schemas.microsoft.com/office/drawing/2014/main" id="{75B617D7-00DF-4141-8AE9-EF355DAEE975}"/>
            </a:ext>
          </a:extLst>
        </xdr:cNvPr>
        <xdr:cNvSpPr txBox="1">
          <a:spLocks noChangeArrowheads="1"/>
        </xdr:cNvSpPr>
      </xdr:nvSpPr>
      <xdr:spPr bwMode="auto">
        <a:xfrm>
          <a:off x="1213485" y="10637519"/>
          <a:ext cx="25943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亀石</a:t>
          </a:r>
        </a:p>
      </xdr:txBody>
    </xdr:sp>
    <xdr:clientData/>
  </xdr:oneCellAnchor>
  <xdr:twoCellAnchor>
    <xdr:from>
      <xdr:col>1</xdr:col>
      <xdr:colOff>495300</xdr:colOff>
      <xdr:row>64</xdr:row>
      <xdr:rowOff>123335</xdr:rowOff>
    </xdr:from>
    <xdr:to>
      <xdr:col>1</xdr:col>
      <xdr:colOff>704850</xdr:colOff>
      <xdr:row>64</xdr:row>
      <xdr:rowOff>151910</xdr:rowOff>
    </xdr:to>
    <xdr:sp macro="" textlink="">
      <xdr:nvSpPr>
        <xdr:cNvPr id="679" name="Freeform 558">
          <a:extLst>
            <a:ext uri="{FF2B5EF4-FFF2-40B4-BE49-F238E27FC236}">
              <a16:creationId xmlns:a16="http://schemas.microsoft.com/office/drawing/2014/main" id="{22520D8A-3442-4251-9A93-0DFCA5A6B6A9}"/>
            </a:ext>
          </a:extLst>
        </xdr:cNvPr>
        <xdr:cNvSpPr>
          <a:spLocks/>
        </xdr:cNvSpPr>
      </xdr:nvSpPr>
      <xdr:spPr bwMode="auto">
        <a:xfrm>
          <a:off x="640080" y="10852295"/>
          <a:ext cx="179070" cy="28575"/>
        </a:xfrm>
        <a:custGeom>
          <a:avLst/>
          <a:gdLst>
            <a:gd name="T0" fmla="*/ 2147483647 w 10630"/>
            <a:gd name="T1" fmla="*/ 192521981 h 4612"/>
            <a:gd name="T2" fmla="*/ 2147483647 w 10630"/>
            <a:gd name="T3" fmla="*/ 34895410 h 4612"/>
            <a:gd name="T4" fmla="*/ 0 w 10630"/>
            <a:gd name="T5" fmla="*/ 0 h 4612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630" h="4612">
              <a:moveTo>
                <a:pt x="10630" y="4612"/>
              </a:moveTo>
              <a:lnTo>
                <a:pt x="6583" y="836"/>
              </a:lnTo>
              <a:cubicBezTo>
                <a:pt x="5945" y="836"/>
                <a:pt x="634" y="0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318255</xdr:colOff>
      <xdr:row>62</xdr:row>
      <xdr:rowOff>104775</xdr:rowOff>
    </xdr:from>
    <xdr:to>
      <xdr:col>2</xdr:col>
      <xdr:colOff>394455</xdr:colOff>
      <xdr:row>64</xdr:row>
      <xdr:rowOff>85725</xdr:rowOff>
    </xdr:to>
    <xdr:sp macro="" textlink="">
      <xdr:nvSpPr>
        <xdr:cNvPr id="680" name="Freeform 558">
          <a:extLst>
            <a:ext uri="{FF2B5EF4-FFF2-40B4-BE49-F238E27FC236}">
              <a16:creationId xmlns:a16="http://schemas.microsoft.com/office/drawing/2014/main" id="{F29DF5D6-6FBA-4309-B9EC-DE66D237292E}"/>
            </a:ext>
          </a:extLst>
        </xdr:cNvPr>
        <xdr:cNvSpPr>
          <a:spLocks/>
        </xdr:cNvSpPr>
      </xdr:nvSpPr>
      <xdr:spPr bwMode="auto">
        <a:xfrm rot="-664950">
          <a:off x="463035" y="10498455"/>
          <a:ext cx="754380" cy="316230"/>
        </a:xfrm>
        <a:custGeom>
          <a:avLst/>
          <a:gdLst>
            <a:gd name="T0" fmla="*/ 2147483647 w 10608"/>
            <a:gd name="T1" fmla="*/ 0 h 11883"/>
            <a:gd name="T2" fmla="*/ 2147483647 w 10608"/>
            <a:gd name="T3" fmla="*/ 2147483647 h 11883"/>
            <a:gd name="T4" fmla="*/ 0 w 10608"/>
            <a:gd name="T5" fmla="*/ 2147483647 h 1188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608" h="11883">
              <a:moveTo>
                <a:pt x="10608" y="0"/>
              </a:moveTo>
              <a:cubicBezTo>
                <a:pt x="9879" y="7674"/>
                <a:pt x="9643" y="12344"/>
                <a:pt x="7403" y="10872"/>
              </a:cubicBezTo>
              <a:cubicBezTo>
                <a:pt x="4735" y="6614"/>
                <a:pt x="5162" y="14271"/>
                <a:pt x="0" y="11084"/>
              </a:cubicBezTo>
            </a:path>
          </a:pathLst>
        </a:custGeom>
        <a:noFill/>
        <a:ln w="285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268515</xdr:colOff>
      <xdr:row>62</xdr:row>
      <xdr:rowOff>108705</xdr:rowOff>
    </xdr:from>
    <xdr:to>
      <xdr:col>2</xdr:col>
      <xdr:colOff>438454</xdr:colOff>
      <xdr:row>63</xdr:row>
      <xdr:rowOff>105832</xdr:rowOff>
    </xdr:to>
    <xdr:sp macro="" textlink="">
      <xdr:nvSpPr>
        <xdr:cNvPr id="681" name="AutoShape 546">
          <a:extLst>
            <a:ext uri="{FF2B5EF4-FFF2-40B4-BE49-F238E27FC236}">
              <a16:creationId xmlns:a16="http://schemas.microsoft.com/office/drawing/2014/main" id="{6D11FF55-94F1-4B5D-984C-52454919EAA6}"/>
            </a:ext>
          </a:extLst>
        </xdr:cNvPr>
        <xdr:cNvSpPr>
          <a:spLocks noChangeArrowheads="1"/>
        </xdr:cNvSpPr>
      </xdr:nvSpPr>
      <xdr:spPr bwMode="auto">
        <a:xfrm>
          <a:off x="1091475" y="10502385"/>
          <a:ext cx="169939" cy="164767"/>
        </a:xfrm>
        <a:prstGeom prst="triangle">
          <a:avLst>
            <a:gd name="adj" fmla="val 4603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258082</xdr:colOff>
      <xdr:row>61</xdr:row>
      <xdr:rowOff>81189</xdr:rowOff>
    </xdr:from>
    <xdr:to>
      <xdr:col>2</xdr:col>
      <xdr:colOff>429532</xdr:colOff>
      <xdr:row>62</xdr:row>
      <xdr:rowOff>81189</xdr:rowOff>
    </xdr:to>
    <xdr:sp macro="" textlink="">
      <xdr:nvSpPr>
        <xdr:cNvPr id="682" name="Oval 545">
          <a:extLst>
            <a:ext uri="{FF2B5EF4-FFF2-40B4-BE49-F238E27FC236}">
              <a16:creationId xmlns:a16="http://schemas.microsoft.com/office/drawing/2014/main" id="{00DBDE40-2A2B-47C4-A702-7113096D341A}"/>
            </a:ext>
          </a:extLst>
        </xdr:cNvPr>
        <xdr:cNvSpPr>
          <a:spLocks noChangeArrowheads="1"/>
        </xdr:cNvSpPr>
      </xdr:nvSpPr>
      <xdr:spPr bwMode="auto">
        <a:xfrm>
          <a:off x="1081042" y="10307229"/>
          <a:ext cx="171450" cy="1676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501070</xdr:colOff>
      <xdr:row>53</xdr:row>
      <xdr:rowOff>48029</xdr:rowOff>
    </xdr:from>
    <xdr:to>
      <xdr:col>9</xdr:col>
      <xdr:colOff>691570</xdr:colOff>
      <xdr:row>56</xdr:row>
      <xdr:rowOff>162329</xdr:rowOff>
    </xdr:to>
    <xdr:sp macro="" textlink="">
      <xdr:nvSpPr>
        <xdr:cNvPr id="683" name="Freeform 1355">
          <a:extLst>
            <a:ext uri="{FF2B5EF4-FFF2-40B4-BE49-F238E27FC236}">
              <a16:creationId xmlns:a16="http://schemas.microsoft.com/office/drawing/2014/main" id="{1B1C6BE0-1F6B-487F-9EF1-E7A1DE56BC06}"/>
            </a:ext>
          </a:extLst>
        </xdr:cNvPr>
        <xdr:cNvSpPr>
          <a:spLocks/>
        </xdr:cNvSpPr>
      </xdr:nvSpPr>
      <xdr:spPr bwMode="auto">
        <a:xfrm>
          <a:off x="6071290" y="8932949"/>
          <a:ext cx="175260" cy="617220"/>
        </a:xfrm>
        <a:custGeom>
          <a:avLst/>
          <a:gdLst>
            <a:gd name="T0" fmla="*/ 0 w 22"/>
            <a:gd name="T1" fmla="*/ 2147483647 h 66"/>
            <a:gd name="T2" fmla="*/ 2147483647 w 22"/>
            <a:gd name="T3" fmla="*/ 2147483647 h 66"/>
            <a:gd name="T4" fmla="*/ 2147483647 w 22"/>
            <a:gd name="T5" fmla="*/ 2147483647 h 66"/>
            <a:gd name="T6" fmla="*/ 2147483647 w 22"/>
            <a:gd name="T7" fmla="*/ 0 h 6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" h="66">
              <a:moveTo>
                <a:pt x="0" y="66"/>
              </a:moveTo>
              <a:lnTo>
                <a:pt x="6" y="54"/>
              </a:lnTo>
              <a:lnTo>
                <a:pt x="15" y="34"/>
              </a:lnTo>
              <a:lnTo>
                <a:pt x="22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304800</xdr:colOff>
      <xdr:row>13</xdr:row>
      <xdr:rowOff>28575</xdr:rowOff>
    </xdr:from>
    <xdr:to>
      <xdr:col>13</xdr:col>
      <xdr:colOff>304800</xdr:colOff>
      <xdr:row>13</xdr:row>
      <xdr:rowOff>28575</xdr:rowOff>
    </xdr:to>
    <xdr:sp macro="" textlink="">
      <xdr:nvSpPr>
        <xdr:cNvPr id="684" name="Line 975">
          <a:extLst>
            <a:ext uri="{FF2B5EF4-FFF2-40B4-BE49-F238E27FC236}">
              <a16:creationId xmlns:a16="http://schemas.microsoft.com/office/drawing/2014/main" id="{60140FAB-CCE9-484D-A88C-58552BCB17D6}"/>
            </a:ext>
          </a:extLst>
        </xdr:cNvPr>
        <xdr:cNvSpPr>
          <a:spLocks noChangeShapeType="1"/>
        </xdr:cNvSpPr>
      </xdr:nvSpPr>
      <xdr:spPr bwMode="auto">
        <a:xfrm>
          <a:off x="8587740" y="220789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38100</xdr:colOff>
      <xdr:row>13</xdr:row>
      <xdr:rowOff>114300</xdr:rowOff>
    </xdr:from>
    <xdr:to>
      <xdr:col>14</xdr:col>
      <xdr:colOff>704850</xdr:colOff>
      <xdr:row>13</xdr:row>
      <xdr:rowOff>123825</xdr:rowOff>
    </xdr:to>
    <xdr:sp macro="" textlink="">
      <xdr:nvSpPr>
        <xdr:cNvPr id="685" name="Line 997">
          <a:extLst>
            <a:ext uri="{FF2B5EF4-FFF2-40B4-BE49-F238E27FC236}">
              <a16:creationId xmlns:a16="http://schemas.microsoft.com/office/drawing/2014/main" id="{C5D5A41D-46F2-4DCD-B893-EC1B0C7F6D8C}"/>
            </a:ext>
          </a:extLst>
        </xdr:cNvPr>
        <xdr:cNvSpPr>
          <a:spLocks noChangeShapeType="1"/>
        </xdr:cNvSpPr>
      </xdr:nvSpPr>
      <xdr:spPr bwMode="auto">
        <a:xfrm flipV="1">
          <a:off x="8321040" y="2293620"/>
          <a:ext cx="13144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160052</xdr:colOff>
      <xdr:row>13</xdr:row>
      <xdr:rowOff>152219</xdr:rowOff>
    </xdr:from>
    <xdr:to>
      <xdr:col>14</xdr:col>
      <xdr:colOff>672346</xdr:colOff>
      <xdr:row>15</xdr:row>
      <xdr:rowOff>56036</xdr:rowOff>
    </xdr:to>
    <xdr:sp macro="" textlink="">
      <xdr:nvSpPr>
        <xdr:cNvPr id="686" name="Text Box 1141">
          <a:extLst>
            <a:ext uri="{FF2B5EF4-FFF2-40B4-BE49-F238E27FC236}">
              <a16:creationId xmlns:a16="http://schemas.microsoft.com/office/drawing/2014/main" id="{EAC19363-D323-4B12-8376-65C0AF689750}"/>
            </a:ext>
          </a:extLst>
        </xdr:cNvPr>
        <xdr:cNvSpPr txBox="1">
          <a:spLocks noChangeArrowheads="1"/>
        </xdr:cNvSpPr>
      </xdr:nvSpPr>
      <xdr:spPr bwMode="auto">
        <a:xfrm>
          <a:off x="9121172" y="2331539"/>
          <a:ext cx="512294" cy="239097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野口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駐車場前</a:t>
          </a:r>
        </a:p>
      </xdr:txBody>
    </xdr:sp>
    <xdr:clientData/>
  </xdr:twoCellAnchor>
  <xdr:twoCellAnchor>
    <xdr:from>
      <xdr:col>14</xdr:col>
      <xdr:colOff>233216</xdr:colOff>
      <xdr:row>11</xdr:row>
      <xdr:rowOff>6545</xdr:rowOff>
    </xdr:from>
    <xdr:to>
      <xdr:col>14</xdr:col>
      <xdr:colOff>499916</xdr:colOff>
      <xdr:row>11</xdr:row>
      <xdr:rowOff>110936</xdr:rowOff>
    </xdr:to>
    <xdr:sp macro="" textlink="">
      <xdr:nvSpPr>
        <xdr:cNvPr id="687" name="Freeform 1187">
          <a:extLst>
            <a:ext uri="{FF2B5EF4-FFF2-40B4-BE49-F238E27FC236}">
              <a16:creationId xmlns:a16="http://schemas.microsoft.com/office/drawing/2014/main" id="{FDE7EF6A-D0F3-4574-AFCF-CC7DD797E8B6}"/>
            </a:ext>
          </a:extLst>
        </xdr:cNvPr>
        <xdr:cNvSpPr>
          <a:spLocks/>
        </xdr:cNvSpPr>
      </xdr:nvSpPr>
      <xdr:spPr bwMode="auto">
        <a:xfrm>
          <a:off x="9194336" y="1850585"/>
          <a:ext cx="266700" cy="104391"/>
        </a:xfrm>
        <a:custGeom>
          <a:avLst/>
          <a:gdLst>
            <a:gd name="T0" fmla="*/ 0 w 9581"/>
            <a:gd name="T1" fmla="*/ 2147483647 h 2651"/>
            <a:gd name="T2" fmla="*/ 2147483647 w 9581"/>
            <a:gd name="T3" fmla="*/ 0 h 265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9581" h="2651">
              <a:moveTo>
                <a:pt x="0" y="2651"/>
              </a:moveTo>
              <a:cubicBezTo>
                <a:pt x="1411" y="1069"/>
                <a:pt x="7848" y="305"/>
                <a:pt x="9581" y="0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352425</xdr:colOff>
      <xdr:row>11</xdr:row>
      <xdr:rowOff>76200</xdr:rowOff>
    </xdr:from>
    <xdr:to>
      <xdr:col>14</xdr:col>
      <xdr:colOff>266700</xdr:colOff>
      <xdr:row>13</xdr:row>
      <xdr:rowOff>85725</xdr:rowOff>
    </xdr:to>
    <xdr:sp macro="" textlink="">
      <xdr:nvSpPr>
        <xdr:cNvPr id="688" name="Freeform 1379">
          <a:extLst>
            <a:ext uri="{FF2B5EF4-FFF2-40B4-BE49-F238E27FC236}">
              <a16:creationId xmlns:a16="http://schemas.microsoft.com/office/drawing/2014/main" id="{E0E1DB61-6001-4EFF-B8F3-2E1D494D6A0B}"/>
            </a:ext>
          </a:extLst>
        </xdr:cNvPr>
        <xdr:cNvSpPr>
          <a:spLocks/>
        </xdr:cNvSpPr>
      </xdr:nvSpPr>
      <xdr:spPr bwMode="auto">
        <a:xfrm>
          <a:off x="8635365" y="1920240"/>
          <a:ext cx="592455" cy="344805"/>
        </a:xfrm>
        <a:custGeom>
          <a:avLst/>
          <a:gdLst>
            <a:gd name="T0" fmla="*/ 2147483647 w 11444"/>
            <a:gd name="T1" fmla="*/ 0 h 20000"/>
            <a:gd name="T2" fmla="*/ 0 w 11444"/>
            <a:gd name="T3" fmla="*/ 2147483647 h 20000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1444" h="20000">
              <a:moveTo>
                <a:pt x="11444" y="0"/>
              </a:moveTo>
              <a:cubicBezTo>
                <a:pt x="2770" y="11997"/>
                <a:pt x="1520" y="-450"/>
                <a:pt x="0" y="20000"/>
              </a:cubicBez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361950</xdr:colOff>
      <xdr:row>13</xdr:row>
      <xdr:rowOff>152400</xdr:rowOff>
    </xdr:from>
    <xdr:to>
      <xdr:col>13</xdr:col>
      <xdr:colOff>361950</xdr:colOff>
      <xdr:row>16</xdr:row>
      <xdr:rowOff>85725</xdr:rowOff>
    </xdr:to>
    <xdr:sp macro="" textlink="">
      <xdr:nvSpPr>
        <xdr:cNvPr id="689" name="Freeform 991">
          <a:extLst>
            <a:ext uri="{FF2B5EF4-FFF2-40B4-BE49-F238E27FC236}">
              <a16:creationId xmlns:a16="http://schemas.microsoft.com/office/drawing/2014/main" id="{FE6F0336-9EB0-438F-92F9-F31F05F5B724}"/>
            </a:ext>
          </a:extLst>
        </xdr:cNvPr>
        <xdr:cNvSpPr>
          <a:spLocks/>
        </xdr:cNvSpPr>
      </xdr:nvSpPr>
      <xdr:spPr bwMode="auto">
        <a:xfrm flipH="1">
          <a:off x="8644890" y="2331720"/>
          <a:ext cx="0" cy="436245"/>
        </a:xfrm>
        <a:custGeom>
          <a:avLst/>
          <a:gdLst>
            <a:gd name="T0" fmla="*/ 2147483647 h 10000"/>
            <a:gd name="T1" fmla="*/ 0 h 10000"/>
            <a:gd name="T2" fmla="*/ 0 60000 65536"/>
            <a:gd name="T3" fmla="*/ 0 60000 65536"/>
          </a:gdLst>
          <a:ahLst/>
          <a:cxnLst>
            <a:cxn ang="T2">
              <a:pos x="0" y="T0"/>
            </a:cxn>
            <a:cxn ang="T3">
              <a:pos x="0" y="T1"/>
            </a:cxn>
          </a:cxnLst>
          <a:rect l="0" t="0" r="r" b="b"/>
          <a:pathLst>
            <a:path h="10000">
              <a:moveTo>
                <a:pt x="0" y="10000"/>
              </a:move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274772</xdr:colOff>
      <xdr:row>13</xdr:row>
      <xdr:rowOff>27122</xdr:rowOff>
    </xdr:from>
    <xdr:to>
      <xdr:col>13</xdr:col>
      <xdr:colOff>450097</xdr:colOff>
      <xdr:row>14</xdr:row>
      <xdr:rowOff>42620</xdr:rowOff>
    </xdr:to>
    <xdr:sp macro="" textlink="">
      <xdr:nvSpPr>
        <xdr:cNvPr id="690" name="Oval 999">
          <a:extLst>
            <a:ext uri="{FF2B5EF4-FFF2-40B4-BE49-F238E27FC236}">
              <a16:creationId xmlns:a16="http://schemas.microsoft.com/office/drawing/2014/main" id="{B26C5529-5366-4DDC-8A0B-757A250C795F}"/>
            </a:ext>
          </a:extLst>
        </xdr:cNvPr>
        <xdr:cNvSpPr>
          <a:spLocks noChangeArrowheads="1"/>
        </xdr:cNvSpPr>
      </xdr:nvSpPr>
      <xdr:spPr bwMode="auto">
        <a:xfrm>
          <a:off x="8557712" y="2206442"/>
          <a:ext cx="175325" cy="18313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295275</xdr:colOff>
      <xdr:row>14</xdr:row>
      <xdr:rowOff>141584</xdr:rowOff>
    </xdr:from>
    <xdr:to>
      <xdr:col>13</xdr:col>
      <xdr:colOff>428625</xdr:colOff>
      <xdr:row>15</xdr:row>
      <xdr:rowOff>95896</xdr:rowOff>
    </xdr:to>
    <xdr:sp macro="" textlink="">
      <xdr:nvSpPr>
        <xdr:cNvPr id="691" name="AutoShape 992">
          <a:extLst>
            <a:ext uri="{FF2B5EF4-FFF2-40B4-BE49-F238E27FC236}">
              <a16:creationId xmlns:a16="http://schemas.microsoft.com/office/drawing/2014/main" id="{63D7508B-0D51-4462-876C-56F2F08E12B9}"/>
            </a:ext>
          </a:extLst>
        </xdr:cNvPr>
        <xdr:cNvSpPr>
          <a:spLocks noChangeArrowheads="1"/>
        </xdr:cNvSpPr>
      </xdr:nvSpPr>
      <xdr:spPr bwMode="auto">
        <a:xfrm>
          <a:off x="8578215" y="2488544"/>
          <a:ext cx="133350" cy="12195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247650</xdr:colOff>
      <xdr:row>11</xdr:row>
      <xdr:rowOff>133350</xdr:rowOff>
    </xdr:from>
    <xdr:to>
      <xdr:col>14</xdr:col>
      <xdr:colOff>257175</xdr:colOff>
      <xdr:row>13</xdr:row>
      <xdr:rowOff>161925</xdr:rowOff>
    </xdr:to>
    <xdr:sp macro="" textlink="">
      <xdr:nvSpPr>
        <xdr:cNvPr id="692" name="Line 1189">
          <a:extLst>
            <a:ext uri="{FF2B5EF4-FFF2-40B4-BE49-F238E27FC236}">
              <a16:creationId xmlns:a16="http://schemas.microsoft.com/office/drawing/2014/main" id="{516A274A-A2DD-4BB2-B952-31847F6CF506}"/>
            </a:ext>
          </a:extLst>
        </xdr:cNvPr>
        <xdr:cNvSpPr>
          <a:spLocks noChangeShapeType="1"/>
        </xdr:cNvSpPr>
      </xdr:nvSpPr>
      <xdr:spPr bwMode="auto">
        <a:xfrm flipH="1" flipV="1">
          <a:off x="9208770" y="1977390"/>
          <a:ext cx="9525" cy="36385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185689</xdr:colOff>
      <xdr:row>13</xdr:row>
      <xdr:rowOff>45289</xdr:rowOff>
    </xdr:from>
    <xdr:to>
      <xdr:col>14</xdr:col>
      <xdr:colOff>319039</xdr:colOff>
      <xdr:row>14</xdr:row>
      <xdr:rowOff>16714</xdr:rowOff>
    </xdr:to>
    <xdr:sp macro="" textlink="">
      <xdr:nvSpPr>
        <xdr:cNvPr id="693" name="Oval 998">
          <a:extLst>
            <a:ext uri="{FF2B5EF4-FFF2-40B4-BE49-F238E27FC236}">
              <a16:creationId xmlns:a16="http://schemas.microsoft.com/office/drawing/2014/main" id="{9C6B160C-A7E8-48BD-A5C4-0A47AE087938}"/>
            </a:ext>
          </a:extLst>
        </xdr:cNvPr>
        <xdr:cNvSpPr>
          <a:spLocks noChangeArrowheads="1"/>
        </xdr:cNvSpPr>
      </xdr:nvSpPr>
      <xdr:spPr bwMode="auto">
        <a:xfrm>
          <a:off x="9146809" y="2224609"/>
          <a:ext cx="133350" cy="139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13</xdr:col>
      <xdr:colOff>699790</xdr:colOff>
      <xdr:row>10</xdr:row>
      <xdr:rowOff>141655</xdr:rowOff>
    </xdr:from>
    <xdr:to>
      <xdr:col>14</xdr:col>
      <xdr:colOff>224798</xdr:colOff>
      <xdr:row>11</xdr:row>
      <xdr:rowOff>56418</xdr:rowOff>
    </xdr:to>
    <xdr:sp macro="" textlink="">
      <xdr:nvSpPr>
        <xdr:cNvPr id="694" name="Line 1000">
          <a:extLst>
            <a:ext uri="{FF2B5EF4-FFF2-40B4-BE49-F238E27FC236}">
              <a16:creationId xmlns:a16="http://schemas.microsoft.com/office/drawing/2014/main" id="{AF21D40F-A02A-4213-96BB-096061CB5F65}"/>
            </a:ext>
          </a:extLst>
        </xdr:cNvPr>
        <xdr:cNvSpPr>
          <a:spLocks noChangeShapeType="1"/>
        </xdr:cNvSpPr>
      </xdr:nvSpPr>
      <xdr:spPr bwMode="auto">
        <a:xfrm>
          <a:off x="8959870" y="1818055"/>
          <a:ext cx="226048" cy="82403"/>
        </a:xfrm>
        <a:custGeom>
          <a:avLst/>
          <a:gdLst>
            <a:gd name="T0" fmla="*/ 0 w 276224"/>
            <a:gd name="T1" fmla="*/ 0 h 85726"/>
            <a:gd name="T2" fmla="*/ 276229 w 276224"/>
            <a:gd name="T3" fmla="*/ 85721 h 85726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76224" h="85726">
              <a:moveTo>
                <a:pt x="0" y="0"/>
              </a:moveTo>
              <a:cubicBezTo>
                <a:pt x="92075" y="28575"/>
                <a:pt x="31749" y="76201"/>
                <a:pt x="276224" y="85726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18</xdr:col>
      <xdr:colOff>4680</xdr:colOff>
      <xdr:row>11</xdr:row>
      <xdr:rowOff>146279</xdr:rowOff>
    </xdr:from>
    <xdr:ext cx="388329" cy="159531"/>
    <xdr:sp macro="" textlink="">
      <xdr:nvSpPr>
        <xdr:cNvPr id="695" name="Text Box 531">
          <a:extLst>
            <a:ext uri="{FF2B5EF4-FFF2-40B4-BE49-F238E27FC236}">
              <a16:creationId xmlns:a16="http://schemas.microsoft.com/office/drawing/2014/main" id="{DAE6222D-78D8-49C8-AEA6-DF8EB586E40B}"/>
            </a:ext>
          </a:extLst>
        </xdr:cNvPr>
        <xdr:cNvSpPr txBox="1">
          <a:spLocks noChangeArrowheads="1"/>
        </xdr:cNvSpPr>
      </xdr:nvSpPr>
      <xdr:spPr bwMode="auto">
        <a:xfrm>
          <a:off x="11678520" y="1990319"/>
          <a:ext cx="388329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</a:p>
      </xdr:txBody>
    </xdr:sp>
    <xdr:clientData/>
  </xdr:oneCellAnchor>
  <xdr:oneCellAnchor>
    <xdr:from>
      <xdr:col>7</xdr:col>
      <xdr:colOff>551734</xdr:colOff>
      <xdr:row>54</xdr:row>
      <xdr:rowOff>83293</xdr:rowOff>
    </xdr:from>
    <xdr:ext cx="170826" cy="300595"/>
    <xdr:sp macro="" textlink="">
      <xdr:nvSpPr>
        <xdr:cNvPr id="696" name="Text Box 531">
          <a:extLst>
            <a:ext uri="{FF2B5EF4-FFF2-40B4-BE49-F238E27FC236}">
              <a16:creationId xmlns:a16="http://schemas.microsoft.com/office/drawing/2014/main" id="{5EF0ED94-07D1-4CD3-890E-04859B22FC44}"/>
            </a:ext>
          </a:extLst>
        </xdr:cNvPr>
        <xdr:cNvSpPr txBox="1">
          <a:spLocks noChangeArrowheads="1"/>
        </xdr:cNvSpPr>
      </xdr:nvSpPr>
      <xdr:spPr bwMode="auto">
        <a:xfrm>
          <a:off x="4765594" y="9135853"/>
          <a:ext cx="170826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</a:p>
      </xdr:txBody>
    </xdr:sp>
    <xdr:clientData/>
  </xdr:oneCellAnchor>
  <xdr:twoCellAnchor>
    <xdr:from>
      <xdr:col>11</xdr:col>
      <xdr:colOff>634106</xdr:colOff>
      <xdr:row>53</xdr:row>
      <xdr:rowOff>151006</xdr:rowOff>
    </xdr:from>
    <xdr:to>
      <xdr:col>12</xdr:col>
      <xdr:colOff>668025</xdr:colOff>
      <xdr:row>54</xdr:row>
      <xdr:rowOff>161193</xdr:rowOff>
    </xdr:to>
    <xdr:sp macro="" textlink="">
      <xdr:nvSpPr>
        <xdr:cNvPr id="697" name="Text Box 1136">
          <a:extLst>
            <a:ext uri="{FF2B5EF4-FFF2-40B4-BE49-F238E27FC236}">
              <a16:creationId xmlns:a16="http://schemas.microsoft.com/office/drawing/2014/main" id="{FED8628F-2097-45CA-B294-DF04384AC5BB}"/>
            </a:ext>
          </a:extLst>
        </xdr:cNvPr>
        <xdr:cNvSpPr txBox="1">
          <a:spLocks noChangeArrowheads="1"/>
        </xdr:cNvSpPr>
      </xdr:nvSpPr>
      <xdr:spPr bwMode="auto">
        <a:xfrm>
          <a:off x="7560686" y="9035926"/>
          <a:ext cx="712099" cy="17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熊野古道</a:t>
          </a:r>
        </a:p>
      </xdr:txBody>
    </xdr:sp>
    <xdr:clientData/>
  </xdr:twoCellAnchor>
  <xdr:twoCellAnchor>
    <xdr:from>
      <xdr:col>8</xdr:col>
      <xdr:colOff>94884</xdr:colOff>
      <xdr:row>47</xdr:row>
      <xdr:rowOff>95250</xdr:rowOff>
    </xdr:from>
    <xdr:to>
      <xdr:col>8</xdr:col>
      <xdr:colOff>279940</xdr:colOff>
      <xdr:row>48</xdr:row>
      <xdr:rowOff>149679</xdr:rowOff>
    </xdr:to>
    <xdr:sp macro="" textlink="">
      <xdr:nvSpPr>
        <xdr:cNvPr id="698" name="Freeform 61">
          <a:extLst>
            <a:ext uri="{FF2B5EF4-FFF2-40B4-BE49-F238E27FC236}">
              <a16:creationId xmlns:a16="http://schemas.microsoft.com/office/drawing/2014/main" id="{2448D8DA-82DA-4628-9441-A343580EB14D}"/>
            </a:ext>
          </a:extLst>
        </xdr:cNvPr>
        <xdr:cNvSpPr>
          <a:spLocks/>
        </xdr:cNvSpPr>
      </xdr:nvSpPr>
      <xdr:spPr bwMode="auto">
        <a:xfrm>
          <a:off x="4986924" y="7974330"/>
          <a:ext cx="185056" cy="222069"/>
        </a:xfrm>
        <a:custGeom>
          <a:avLst/>
          <a:gdLst>
            <a:gd name="T0" fmla="*/ 2147483647 w 17"/>
            <a:gd name="T1" fmla="*/ 2147483647 h 46"/>
            <a:gd name="T2" fmla="*/ 2147483647 w 17"/>
            <a:gd name="T3" fmla="*/ 0 h 46"/>
            <a:gd name="T4" fmla="*/ 0 w 17"/>
            <a:gd name="T5" fmla="*/ 0 h 4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7" h="46">
              <a:moveTo>
                <a:pt x="17" y="46"/>
              </a:moveTo>
              <a:lnTo>
                <a:pt x="17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203439</xdr:colOff>
      <xdr:row>47</xdr:row>
      <xdr:rowOff>149677</xdr:rowOff>
    </xdr:from>
    <xdr:to>
      <xdr:col>8</xdr:col>
      <xdr:colOff>355601</xdr:colOff>
      <xdr:row>48</xdr:row>
      <xdr:rowOff>93133</xdr:rowOff>
    </xdr:to>
    <xdr:sp macro="" textlink="">
      <xdr:nvSpPr>
        <xdr:cNvPr id="699" name="AutoShape 71">
          <a:extLst>
            <a:ext uri="{FF2B5EF4-FFF2-40B4-BE49-F238E27FC236}">
              <a16:creationId xmlns:a16="http://schemas.microsoft.com/office/drawing/2014/main" id="{6B3A7D54-A4CB-4FBE-AF1F-B9513F3F45FE}"/>
            </a:ext>
          </a:extLst>
        </xdr:cNvPr>
        <xdr:cNvSpPr>
          <a:spLocks noChangeArrowheads="1"/>
        </xdr:cNvSpPr>
      </xdr:nvSpPr>
      <xdr:spPr bwMode="auto">
        <a:xfrm>
          <a:off x="5095479" y="8028757"/>
          <a:ext cx="152162" cy="11109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647700</xdr:colOff>
      <xdr:row>2</xdr:row>
      <xdr:rowOff>16916</xdr:rowOff>
    </xdr:from>
    <xdr:to>
      <xdr:col>3</xdr:col>
      <xdr:colOff>647700</xdr:colOff>
      <xdr:row>8</xdr:row>
      <xdr:rowOff>55016</xdr:rowOff>
    </xdr:to>
    <xdr:sp macro="" textlink="">
      <xdr:nvSpPr>
        <xdr:cNvPr id="700" name="Line 184">
          <a:extLst>
            <a:ext uri="{FF2B5EF4-FFF2-40B4-BE49-F238E27FC236}">
              <a16:creationId xmlns:a16="http://schemas.microsoft.com/office/drawing/2014/main" id="{FE761411-D2EC-4066-9CE1-98A682E06221}"/>
            </a:ext>
          </a:extLst>
        </xdr:cNvPr>
        <xdr:cNvSpPr>
          <a:spLocks noChangeShapeType="1"/>
        </xdr:cNvSpPr>
      </xdr:nvSpPr>
      <xdr:spPr bwMode="auto">
        <a:xfrm flipV="1">
          <a:off x="2148840" y="352196"/>
          <a:ext cx="0" cy="10439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</xdr:col>
      <xdr:colOff>470087</xdr:colOff>
      <xdr:row>4</xdr:row>
      <xdr:rowOff>85291</xdr:rowOff>
    </xdr:from>
    <xdr:ext cx="538443" cy="105209"/>
    <xdr:sp macro="" textlink="">
      <xdr:nvSpPr>
        <xdr:cNvPr id="701" name="Text Box 39">
          <a:extLst>
            <a:ext uri="{FF2B5EF4-FFF2-40B4-BE49-F238E27FC236}">
              <a16:creationId xmlns:a16="http://schemas.microsoft.com/office/drawing/2014/main" id="{065B8583-D9AF-47F4-91DD-D25584EE6546}"/>
            </a:ext>
          </a:extLst>
        </xdr:cNvPr>
        <xdr:cNvSpPr txBox="1">
          <a:spLocks noChangeArrowheads="1"/>
        </xdr:cNvSpPr>
      </xdr:nvSpPr>
      <xdr:spPr bwMode="auto">
        <a:xfrm>
          <a:off x="1971227" y="755851"/>
          <a:ext cx="538443" cy="1052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歩道橋へ</a:t>
          </a:r>
        </a:p>
      </xdr:txBody>
    </xdr:sp>
    <xdr:clientData/>
  </xdr:oneCellAnchor>
  <xdr:twoCellAnchor>
    <xdr:from>
      <xdr:col>2</xdr:col>
      <xdr:colOff>762000</xdr:colOff>
      <xdr:row>3</xdr:row>
      <xdr:rowOff>28381</xdr:rowOff>
    </xdr:from>
    <xdr:to>
      <xdr:col>3</xdr:col>
      <xdr:colOff>400050</xdr:colOff>
      <xdr:row>3</xdr:row>
      <xdr:rowOff>85531</xdr:rowOff>
    </xdr:to>
    <xdr:sp macro="" textlink="">
      <xdr:nvSpPr>
        <xdr:cNvPr id="702" name="Freeform 652">
          <a:extLst>
            <a:ext uri="{FF2B5EF4-FFF2-40B4-BE49-F238E27FC236}">
              <a16:creationId xmlns:a16="http://schemas.microsoft.com/office/drawing/2014/main" id="{DC464890-FC1E-4CBC-BE16-5D56907940F5}"/>
            </a:ext>
          </a:extLst>
        </xdr:cNvPr>
        <xdr:cNvSpPr>
          <a:spLocks/>
        </xdr:cNvSpPr>
      </xdr:nvSpPr>
      <xdr:spPr bwMode="auto">
        <a:xfrm>
          <a:off x="1501140" y="531301"/>
          <a:ext cx="400050" cy="57150"/>
        </a:xfrm>
        <a:custGeom>
          <a:avLst/>
          <a:gdLst>
            <a:gd name="T0" fmla="*/ 2147483647 w 43"/>
            <a:gd name="T1" fmla="*/ 2147483647 h 6"/>
            <a:gd name="T2" fmla="*/ 2147483647 w 43"/>
            <a:gd name="T3" fmla="*/ 2147483647 h 6"/>
            <a:gd name="T4" fmla="*/ 2147483647 w 43"/>
            <a:gd name="T5" fmla="*/ 2147483647 h 6"/>
            <a:gd name="T6" fmla="*/ 2147483647 w 43"/>
            <a:gd name="T7" fmla="*/ 2147483647 h 6"/>
            <a:gd name="T8" fmla="*/ 0 w 43"/>
            <a:gd name="T9" fmla="*/ 0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3" h="6">
              <a:moveTo>
                <a:pt x="43" y="4"/>
              </a:moveTo>
              <a:cubicBezTo>
                <a:pt x="41" y="4"/>
                <a:pt x="36" y="5"/>
                <a:pt x="32" y="5"/>
              </a:cubicBezTo>
              <a:cubicBezTo>
                <a:pt x="29" y="5"/>
                <a:pt x="23" y="3"/>
                <a:pt x="19" y="3"/>
              </a:cubicBezTo>
              <a:cubicBezTo>
                <a:pt x="16" y="4"/>
                <a:pt x="15" y="6"/>
                <a:pt x="12" y="6"/>
              </a:cubicBezTo>
              <a:cubicBezTo>
                <a:pt x="9" y="6"/>
                <a:pt x="2" y="1"/>
                <a:pt x="0" y="0"/>
              </a:cubicBez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139575</xdr:colOff>
      <xdr:row>3</xdr:row>
      <xdr:rowOff>167825</xdr:rowOff>
    </xdr:from>
    <xdr:to>
      <xdr:col>4</xdr:col>
      <xdr:colOff>396750</xdr:colOff>
      <xdr:row>4</xdr:row>
      <xdr:rowOff>152912</xdr:rowOff>
    </xdr:to>
    <xdr:sp macro="" textlink="">
      <xdr:nvSpPr>
        <xdr:cNvPr id="703" name="Freeform 657">
          <a:extLst>
            <a:ext uri="{FF2B5EF4-FFF2-40B4-BE49-F238E27FC236}">
              <a16:creationId xmlns:a16="http://schemas.microsoft.com/office/drawing/2014/main" id="{DE219395-9904-4C5D-BF14-9282E33F8C01}"/>
            </a:ext>
          </a:extLst>
        </xdr:cNvPr>
        <xdr:cNvSpPr>
          <a:spLocks/>
        </xdr:cNvSpPr>
      </xdr:nvSpPr>
      <xdr:spPr bwMode="auto">
        <a:xfrm>
          <a:off x="2318895" y="670745"/>
          <a:ext cx="257175" cy="152727"/>
        </a:xfrm>
        <a:custGeom>
          <a:avLst/>
          <a:gdLst>
            <a:gd name="T0" fmla="*/ 2147483647 w 30"/>
            <a:gd name="T1" fmla="*/ 2147483647 h 17"/>
            <a:gd name="T2" fmla="*/ 2147483647 w 30"/>
            <a:gd name="T3" fmla="*/ 2147483647 h 17"/>
            <a:gd name="T4" fmla="*/ 2147483647 w 30"/>
            <a:gd name="T5" fmla="*/ 2147483647 h 17"/>
            <a:gd name="T6" fmla="*/ 2147483647 w 30"/>
            <a:gd name="T7" fmla="*/ 2147483647 h 17"/>
            <a:gd name="T8" fmla="*/ 0 w 30"/>
            <a:gd name="T9" fmla="*/ 0 h 1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10161 h 10161"/>
            <a:gd name="connsiteX1" fmla="*/ 9667 w 10000"/>
            <a:gd name="connsiteY1" fmla="*/ 6043 h 10161"/>
            <a:gd name="connsiteX2" fmla="*/ 3000 w 10000"/>
            <a:gd name="connsiteY2" fmla="*/ 6043 h 10161"/>
            <a:gd name="connsiteX3" fmla="*/ 3000 w 10000"/>
            <a:gd name="connsiteY3" fmla="*/ 45 h 10161"/>
            <a:gd name="connsiteX4" fmla="*/ 0 w 10000"/>
            <a:gd name="connsiteY4" fmla="*/ 161 h 101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161">
              <a:moveTo>
                <a:pt x="10000" y="10161"/>
              </a:moveTo>
              <a:lnTo>
                <a:pt x="9667" y="6043"/>
              </a:lnTo>
              <a:lnTo>
                <a:pt x="3000" y="6043"/>
              </a:lnTo>
              <a:lnTo>
                <a:pt x="3000" y="45"/>
              </a:lnTo>
              <a:cubicBezTo>
                <a:pt x="2000" y="-151"/>
                <a:pt x="1000" y="357"/>
                <a:pt x="0" y="161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577</xdr:colOff>
      <xdr:row>2</xdr:row>
      <xdr:rowOff>154376</xdr:rowOff>
    </xdr:from>
    <xdr:to>
      <xdr:col>4</xdr:col>
      <xdr:colOff>19050</xdr:colOff>
      <xdr:row>4</xdr:row>
      <xdr:rowOff>65809</xdr:rowOff>
    </xdr:to>
    <xdr:sp macro="" textlink="">
      <xdr:nvSpPr>
        <xdr:cNvPr id="704" name="Freeform 661">
          <a:extLst>
            <a:ext uri="{FF2B5EF4-FFF2-40B4-BE49-F238E27FC236}">
              <a16:creationId xmlns:a16="http://schemas.microsoft.com/office/drawing/2014/main" id="{A1F031B6-FB62-4CBA-8BC6-C4199BC437BB}"/>
            </a:ext>
          </a:extLst>
        </xdr:cNvPr>
        <xdr:cNvSpPr>
          <a:spLocks/>
        </xdr:cNvSpPr>
      </xdr:nvSpPr>
      <xdr:spPr bwMode="auto">
        <a:xfrm>
          <a:off x="2179897" y="489656"/>
          <a:ext cx="18473" cy="246713"/>
        </a:xfrm>
        <a:custGeom>
          <a:avLst/>
          <a:gdLst>
            <a:gd name="T0" fmla="*/ 2147483647 w 3"/>
            <a:gd name="T1" fmla="*/ 0 h 37"/>
            <a:gd name="T2" fmla="*/ 2147483647 w 3"/>
            <a:gd name="T3" fmla="*/ 2147483647 h 37"/>
            <a:gd name="T4" fmla="*/ 2147483647 w 3"/>
            <a:gd name="T5" fmla="*/ 2147483647 h 37"/>
            <a:gd name="T6" fmla="*/ 0 w 3"/>
            <a:gd name="T7" fmla="*/ 2147483647 h 37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0 h 10000"/>
            <a:gd name="connsiteX1" fmla="*/ 10000 w 10000"/>
            <a:gd name="connsiteY1" fmla="*/ 2162 h 10000"/>
            <a:gd name="connsiteX2" fmla="*/ 10000 w 10000"/>
            <a:gd name="connsiteY2" fmla="*/ 8919 h 10000"/>
            <a:gd name="connsiteX3" fmla="*/ 0 w 10000"/>
            <a:gd name="connsiteY3" fmla="*/ 10000 h 10000"/>
            <a:gd name="connsiteX0" fmla="*/ 10000 w 10000"/>
            <a:gd name="connsiteY0" fmla="*/ 0 h 7838"/>
            <a:gd name="connsiteX1" fmla="*/ 10000 w 10000"/>
            <a:gd name="connsiteY1" fmla="*/ 6757 h 7838"/>
            <a:gd name="connsiteX2" fmla="*/ 0 w 10000"/>
            <a:gd name="connsiteY2" fmla="*/ 7838 h 78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838">
              <a:moveTo>
                <a:pt x="10000" y="0"/>
              </a:moveTo>
              <a:lnTo>
                <a:pt x="10000" y="6757"/>
              </a:lnTo>
              <a:lnTo>
                <a:pt x="0" y="7838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3</xdr:row>
      <xdr:rowOff>73888</xdr:rowOff>
    </xdr:from>
    <xdr:to>
      <xdr:col>4</xdr:col>
      <xdr:colOff>142875</xdr:colOff>
      <xdr:row>4</xdr:row>
      <xdr:rowOff>66676</xdr:rowOff>
    </xdr:to>
    <xdr:sp macro="" textlink="">
      <xdr:nvSpPr>
        <xdr:cNvPr id="705" name="Freeform 662">
          <a:extLst>
            <a:ext uri="{FF2B5EF4-FFF2-40B4-BE49-F238E27FC236}">
              <a16:creationId xmlns:a16="http://schemas.microsoft.com/office/drawing/2014/main" id="{AC1E2D41-8634-4DC0-974C-4998C0AC256F}"/>
            </a:ext>
          </a:extLst>
        </xdr:cNvPr>
        <xdr:cNvSpPr>
          <a:spLocks/>
        </xdr:cNvSpPr>
      </xdr:nvSpPr>
      <xdr:spPr bwMode="auto">
        <a:xfrm>
          <a:off x="2274570" y="576808"/>
          <a:ext cx="47625" cy="160428"/>
        </a:xfrm>
        <a:custGeom>
          <a:avLst/>
          <a:gdLst>
            <a:gd name="T0" fmla="*/ 1080202 w 10000"/>
            <a:gd name="T1" fmla="*/ 64639944 h 12681"/>
            <a:gd name="T2" fmla="*/ 0 w 10000"/>
            <a:gd name="T3" fmla="*/ 59180604 h 12681"/>
            <a:gd name="T4" fmla="*/ 82425 w 10000"/>
            <a:gd name="T5" fmla="*/ 0 h 12681"/>
            <a:gd name="T6" fmla="*/ 0 60000 65536"/>
            <a:gd name="T7" fmla="*/ 0 60000 65536"/>
            <a:gd name="T8" fmla="*/ 0 60000 65536"/>
            <a:gd name="connsiteX0" fmla="*/ 10000 w 10000"/>
            <a:gd name="connsiteY0" fmla="*/ 9490 h 9490"/>
            <a:gd name="connsiteX1" fmla="*/ 0 w 10000"/>
            <a:gd name="connsiteY1" fmla="*/ 8419 h 9490"/>
            <a:gd name="connsiteX2" fmla="*/ 157 w 10000"/>
            <a:gd name="connsiteY2" fmla="*/ 0 h 949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9490">
              <a:moveTo>
                <a:pt x="10000" y="9490"/>
              </a:moveTo>
              <a:lnTo>
                <a:pt x="0" y="8419"/>
              </a:lnTo>
              <a:cubicBezTo>
                <a:pt x="254" y="4549"/>
                <a:pt x="-97" y="3870"/>
                <a:pt x="157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342900</xdr:colOff>
      <xdr:row>2</xdr:row>
      <xdr:rowOff>152400</xdr:rowOff>
    </xdr:from>
    <xdr:to>
      <xdr:col>3</xdr:col>
      <xdr:colOff>457200</xdr:colOff>
      <xdr:row>4</xdr:row>
      <xdr:rowOff>142875</xdr:rowOff>
    </xdr:to>
    <xdr:sp macro="" textlink="">
      <xdr:nvSpPr>
        <xdr:cNvPr id="706" name="Freeform 663">
          <a:extLst>
            <a:ext uri="{FF2B5EF4-FFF2-40B4-BE49-F238E27FC236}">
              <a16:creationId xmlns:a16="http://schemas.microsoft.com/office/drawing/2014/main" id="{1B904545-C02C-481F-87D6-DAB451A9356E}"/>
            </a:ext>
          </a:extLst>
        </xdr:cNvPr>
        <xdr:cNvSpPr>
          <a:spLocks/>
        </xdr:cNvSpPr>
      </xdr:nvSpPr>
      <xdr:spPr bwMode="auto">
        <a:xfrm>
          <a:off x="1844040" y="487680"/>
          <a:ext cx="114300" cy="325755"/>
        </a:xfrm>
        <a:custGeom>
          <a:avLst/>
          <a:gdLst>
            <a:gd name="T0" fmla="*/ 0 w 12"/>
            <a:gd name="T1" fmla="*/ 2147483647 h 41"/>
            <a:gd name="T2" fmla="*/ 0 w 12"/>
            <a:gd name="T3" fmla="*/ 2147483647 h 41"/>
            <a:gd name="T4" fmla="*/ 2147483647 w 12"/>
            <a:gd name="T5" fmla="*/ 2147483647 h 41"/>
            <a:gd name="T6" fmla="*/ 2147483647 w 12"/>
            <a:gd name="T7" fmla="*/ 0 h 41"/>
            <a:gd name="T8" fmla="*/ 0 60000 65536"/>
            <a:gd name="T9" fmla="*/ 0 60000 65536"/>
            <a:gd name="T10" fmla="*/ 0 60000 65536"/>
            <a:gd name="T11" fmla="*/ 0 60000 65536"/>
            <a:gd name="connsiteX0" fmla="*/ 2083 w 10000"/>
            <a:gd name="connsiteY0" fmla="*/ 6693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3750 w 10000"/>
            <a:gd name="connsiteY0" fmla="*/ 6122 h 10000"/>
            <a:gd name="connsiteX1" fmla="*/ 0 w 10000"/>
            <a:gd name="connsiteY1" fmla="*/ 10000 h 10000"/>
            <a:gd name="connsiteX2" fmla="*/ 10000 w 10000"/>
            <a:gd name="connsiteY2" fmla="*/ 10000 h 10000"/>
            <a:gd name="connsiteX3" fmla="*/ 10000 w 10000"/>
            <a:gd name="connsiteY3" fmla="*/ 0 h 10000"/>
            <a:gd name="connsiteX0" fmla="*/ 3750 w 10000"/>
            <a:gd name="connsiteY0" fmla="*/ 6122 h 10000"/>
            <a:gd name="connsiteX1" fmla="*/ 0 w 10000"/>
            <a:gd name="connsiteY1" fmla="*/ 6000 h 10000"/>
            <a:gd name="connsiteX2" fmla="*/ 0 w 10000"/>
            <a:gd name="connsiteY2" fmla="*/ 10000 h 10000"/>
            <a:gd name="connsiteX3" fmla="*/ 10000 w 10000"/>
            <a:gd name="connsiteY3" fmla="*/ 10000 h 10000"/>
            <a:gd name="connsiteX4" fmla="*/ 10000 w 10000"/>
            <a:gd name="connsiteY4" fmla="*/ 0 h 10000"/>
            <a:gd name="connsiteX0" fmla="*/ 3750 w 10000"/>
            <a:gd name="connsiteY0" fmla="*/ 5693 h 10000"/>
            <a:gd name="connsiteX1" fmla="*/ 0 w 10000"/>
            <a:gd name="connsiteY1" fmla="*/ 6000 h 10000"/>
            <a:gd name="connsiteX2" fmla="*/ 0 w 10000"/>
            <a:gd name="connsiteY2" fmla="*/ 10000 h 10000"/>
            <a:gd name="connsiteX3" fmla="*/ 10000 w 10000"/>
            <a:gd name="connsiteY3" fmla="*/ 10000 h 10000"/>
            <a:gd name="connsiteX4" fmla="*/ 10000 w 10000"/>
            <a:gd name="connsiteY4" fmla="*/ 0 h 10000"/>
            <a:gd name="connsiteX0" fmla="*/ 3750 w 10000"/>
            <a:gd name="connsiteY0" fmla="*/ 5693 h 10000"/>
            <a:gd name="connsiteX1" fmla="*/ 0 w 10000"/>
            <a:gd name="connsiteY1" fmla="*/ 6000 h 10000"/>
            <a:gd name="connsiteX2" fmla="*/ 0 w 10000"/>
            <a:gd name="connsiteY2" fmla="*/ 10000 h 10000"/>
            <a:gd name="connsiteX3" fmla="*/ 10000 w 10000"/>
            <a:gd name="connsiteY3" fmla="*/ 10000 h 10000"/>
            <a:gd name="connsiteX4" fmla="*/ 10000 w 10000"/>
            <a:gd name="connsiteY4" fmla="*/ 0 h 10000"/>
            <a:gd name="connsiteX0" fmla="*/ 4119 w 10000"/>
            <a:gd name="connsiteY0" fmla="*/ 6069 h 10000"/>
            <a:gd name="connsiteX1" fmla="*/ 0 w 10000"/>
            <a:gd name="connsiteY1" fmla="*/ 6000 h 10000"/>
            <a:gd name="connsiteX2" fmla="*/ 0 w 10000"/>
            <a:gd name="connsiteY2" fmla="*/ 10000 h 10000"/>
            <a:gd name="connsiteX3" fmla="*/ 10000 w 10000"/>
            <a:gd name="connsiteY3" fmla="*/ 10000 h 10000"/>
            <a:gd name="connsiteX4" fmla="*/ 10000 w 10000"/>
            <a:gd name="connsiteY4" fmla="*/ 0 h 10000"/>
            <a:gd name="connsiteX0" fmla="*/ 4119 w 10000"/>
            <a:gd name="connsiteY0" fmla="*/ 6069 h 10000"/>
            <a:gd name="connsiteX1" fmla="*/ 0 w 10000"/>
            <a:gd name="connsiteY1" fmla="*/ 6000 h 10000"/>
            <a:gd name="connsiteX2" fmla="*/ 0 w 10000"/>
            <a:gd name="connsiteY2" fmla="*/ 10000 h 10000"/>
            <a:gd name="connsiteX3" fmla="*/ 10000 w 10000"/>
            <a:gd name="connsiteY3" fmla="*/ 10000 h 10000"/>
            <a:gd name="connsiteX4" fmla="*/ 10000 w 10000"/>
            <a:gd name="connsiteY4" fmla="*/ 0 h 10000"/>
            <a:gd name="connsiteX0" fmla="*/ 4119 w 10000"/>
            <a:gd name="connsiteY0" fmla="*/ 6069 h 10000"/>
            <a:gd name="connsiteX1" fmla="*/ 0 w 10000"/>
            <a:gd name="connsiteY1" fmla="*/ 6000 h 10000"/>
            <a:gd name="connsiteX2" fmla="*/ 0 w 10000"/>
            <a:gd name="connsiteY2" fmla="*/ 10000 h 10000"/>
            <a:gd name="connsiteX3" fmla="*/ 10000 w 10000"/>
            <a:gd name="connsiteY3" fmla="*/ 10000 h 10000"/>
            <a:gd name="connsiteX4" fmla="*/ 10000 w 10000"/>
            <a:gd name="connsiteY4" fmla="*/ 0 h 10000"/>
            <a:gd name="connsiteX0" fmla="*/ 4119 w 10000"/>
            <a:gd name="connsiteY0" fmla="*/ 6149 h 10000"/>
            <a:gd name="connsiteX1" fmla="*/ 0 w 10000"/>
            <a:gd name="connsiteY1" fmla="*/ 6000 h 10000"/>
            <a:gd name="connsiteX2" fmla="*/ 0 w 10000"/>
            <a:gd name="connsiteY2" fmla="*/ 10000 h 10000"/>
            <a:gd name="connsiteX3" fmla="*/ 10000 w 10000"/>
            <a:gd name="connsiteY3" fmla="*/ 10000 h 10000"/>
            <a:gd name="connsiteX4" fmla="*/ 10000 w 10000"/>
            <a:gd name="connsiteY4" fmla="*/ 0 h 10000"/>
            <a:gd name="connsiteX0" fmla="*/ 3653 w 10000"/>
            <a:gd name="connsiteY0" fmla="*/ 5988 h 10000"/>
            <a:gd name="connsiteX1" fmla="*/ 0 w 10000"/>
            <a:gd name="connsiteY1" fmla="*/ 6000 h 10000"/>
            <a:gd name="connsiteX2" fmla="*/ 0 w 10000"/>
            <a:gd name="connsiteY2" fmla="*/ 10000 h 10000"/>
            <a:gd name="connsiteX3" fmla="*/ 10000 w 10000"/>
            <a:gd name="connsiteY3" fmla="*/ 10000 h 10000"/>
            <a:gd name="connsiteX4" fmla="*/ 10000 w 10000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3653" y="5988"/>
              </a:moveTo>
              <a:cubicBezTo>
                <a:pt x="507" y="5767"/>
                <a:pt x="2789" y="6049"/>
                <a:pt x="0" y="6000"/>
              </a:cubicBezTo>
              <a:lnTo>
                <a:pt x="0" y="10000"/>
              </a:lnTo>
              <a:lnTo>
                <a:pt x="10000" y="10000"/>
              </a:lnTo>
              <a:lnTo>
                <a:pt x="1000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28963</xdr:colOff>
      <xdr:row>3</xdr:row>
      <xdr:rowOff>113912</xdr:rowOff>
    </xdr:from>
    <xdr:to>
      <xdr:col>3</xdr:col>
      <xdr:colOff>381388</xdr:colOff>
      <xdr:row>3</xdr:row>
      <xdr:rowOff>142487</xdr:rowOff>
    </xdr:to>
    <xdr:sp macro="" textlink="">
      <xdr:nvSpPr>
        <xdr:cNvPr id="707" name="Freeform 665">
          <a:extLst>
            <a:ext uri="{FF2B5EF4-FFF2-40B4-BE49-F238E27FC236}">
              <a16:creationId xmlns:a16="http://schemas.microsoft.com/office/drawing/2014/main" id="{32AB9149-4A4D-456A-9FAE-92505A1DC0D3}"/>
            </a:ext>
          </a:extLst>
        </xdr:cNvPr>
        <xdr:cNvSpPr>
          <a:spLocks/>
        </xdr:cNvSpPr>
      </xdr:nvSpPr>
      <xdr:spPr bwMode="auto">
        <a:xfrm>
          <a:off x="1530103" y="616832"/>
          <a:ext cx="352425" cy="28575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6</xdr:row>
      <xdr:rowOff>114300</xdr:rowOff>
    </xdr:from>
    <xdr:to>
      <xdr:col>4</xdr:col>
      <xdr:colOff>95250</xdr:colOff>
      <xdr:row>6</xdr:row>
      <xdr:rowOff>123825</xdr:rowOff>
    </xdr:to>
    <xdr:sp macro="" textlink="">
      <xdr:nvSpPr>
        <xdr:cNvPr id="708" name="Line 666">
          <a:extLst>
            <a:ext uri="{FF2B5EF4-FFF2-40B4-BE49-F238E27FC236}">
              <a16:creationId xmlns:a16="http://schemas.microsoft.com/office/drawing/2014/main" id="{CA29F2B8-A01A-413B-9555-772FBD88E627}"/>
            </a:ext>
          </a:extLst>
        </xdr:cNvPr>
        <xdr:cNvSpPr>
          <a:spLocks noChangeShapeType="1"/>
        </xdr:cNvSpPr>
      </xdr:nvSpPr>
      <xdr:spPr bwMode="auto">
        <a:xfrm>
          <a:off x="1539240" y="1120140"/>
          <a:ext cx="73533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2</xdr:row>
      <xdr:rowOff>95250</xdr:rowOff>
    </xdr:from>
    <xdr:to>
      <xdr:col>3</xdr:col>
      <xdr:colOff>400050</xdr:colOff>
      <xdr:row>3</xdr:row>
      <xdr:rowOff>66675</xdr:rowOff>
    </xdr:to>
    <xdr:sp macro="" textlink="">
      <xdr:nvSpPr>
        <xdr:cNvPr id="709" name="Freeform 668">
          <a:extLst>
            <a:ext uri="{FF2B5EF4-FFF2-40B4-BE49-F238E27FC236}">
              <a16:creationId xmlns:a16="http://schemas.microsoft.com/office/drawing/2014/main" id="{D2BA195E-14DB-4922-ADD6-FFAAF4DB8892}"/>
            </a:ext>
          </a:extLst>
        </xdr:cNvPr>
        <xdr:cNvSpPr>
          <a:spLocks/>
        </xdr:cNvSpPr>
      </xdr:nvSpPr>
      <xdr:spPr bwMode="auto">
        <a:xfrm>
          <a:off x="1510665" y="430530"/>
          <a:ext cx="390525" cy="139065"/>
        </a:xfrm>
        <a:custGeom>
          <a:avLst/>
          <a:gdLst>
            <a:gd name="T0" fmla="*/ 2147483647 w 41"/>
            <a:gd name="T1" fmla="*/ 2147483647 h 15"/>
            <a:gd name="T2" fmla="*/ 2147483647 w 41"/>
            <a:gd name="T3" fmla="*/ 2147483647 h 15"/>
            <a:gd name="T4" fmla="*/ 2147483647 w 41"/>
            <a:gd name="T5" fmla="*/ 2147483647 h 15"/>
            <a:gd name="T6" fmla="*/ 2147483647 w 41"/>
            <a:gd name="T7" fmla="*/ 2147483647 h 15"/>
            <a:gd name="T8" fmla="*/ 0 w 41"/>
            <a:gd name="T9" fmla="*/ 0 h 1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1" h="15">
              <a:moveTo>
                <a:pt x="41" y="11"/>
              </a:moveTo>
              <a:cubicBezTo>
                <a:pt x="39" y="11"/>
                <a:pt x="34" y="12"/>
                <a:pt x="30" y="12"/>
              </a:cubicBezTo>
              <a:cubicBezTo>
                <a:pt x="27" y="12"/>
                <a:pt x="21" y="10"/>
                <a:pt x="17" y="10"/>
              </a:cubicBezTo>
              <a:cubicBezTo>
                <a:pt x="14" y="11"/>
                <a:pt x="13" y="15"/>
                <a:pt x="10" y="13"/>
              </a:cubicBezTo>
              <a:cubicBezTo>
                <a:pt x="7" y="11"/>
                <a:pt x="2" y="3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561975</xdr:colOff>
      <xdr:row>2</xdr:row>
      <xdr:rowOff>76200</xdr:rowOff>
    </xdr:from>
    <xdr:to>
      <xdr:col>3</xdr:col>
      <xdr:colOff>590550</xdr:colOff>
      <xdr:row>4</xdr:row>
      <xdr:rowOff>66675</xdr:rowOff>
    </xdr:to>
    <xdr:sp macro="" textlink="">
      <xdr:nvSpPr>
        <xdr:cNvPr id="710" name="Freeform 670">
          <a:extLst>
            <a:ext uri="{FF2B5EF4-FFF2-40B4-BE49-F238E27FC236}">
              <a16:creationId xmlns:a16="http://schemas.microsoft.com/office/drawing/2014/main" id="{E4502D1D-2562-451C-B5DE-4A1EE40FFCFB}"/>
            </a:ext>
          </a:extLst>
        </xdr:cNvPr>
        <xdr:cNvSpPr>
          <a:spLocks/>
        </xdr:cNvSpPr>
      </xdr:nvSpPr>
      <xdr:spPr bwMode="auto">
        <a:xfrm>
          <a:off x="2063115" y="411480"/>
          <a:ext cx="28575" cy="325755"/>
        </a:xfrm>
        <a:custGeom>
          <a:avLst/>
          <a:gdLst>
            <a:gd name="T0" fmla="*/ 2147483647 w 3"/>
            <a:gd name="T1" fmla="*/ 0 h 42"/>
            <a:gd name="T2" fmla="*/ 2147483647 w 3"/>
            <a:gd name="T3" fmla="*/ 2147483647 h 42"/>
            <a:gd name="T4" fmla="*/ 2147483647 w 3"/>
            <a:gd name="T5" fmla="*/ 2147483647 h 42"/>
            <a:gd name="T6" fmla="*/ 0 w 3"/>
            <a:gd name="T7" fmla="*/ 2147483647 h 42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42">
              <a:moveTo>
                <a:pt x="3" y="0"/>
              </a:moveTo>
              <a:lnTo>
                <a:pt x="3" y="13"/>
              </a:lnTo>
              <a:lnTo>
                <a:pt x="3" y="38"/>
              </a:lnTo>
              <a:lnTo>
                <a:pt x="0" y="42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695325</xdr:colOff>
      <xdr:row>2</xdr:row>
      <xdr:rowOff>147646</xdr:rowOff>
    </xdr:from>
    <xdr:to>
      <xdr:col>4</xdr:col>
      <xdr:colOff>577</xdr:colOff>
      <xdr:row>4</xdr:row>
      <xdr:rowOff>57150</xdr:rowOff>
    </xdr:to>
    <xdr:sp macro="" textlink="">
      <xdr:nvSpPr>
        <xdr:cNvPr id="711" name="Freeform 671">
          <a:extLst>
            <a:ext uri="{FF2B5EF4-FFF2-40B4-BE49-F238E27FC236}">
              <a16:creationId xmlns:a16="http://schemas.microsoft.com/office/drawing/2014/main" id="{4CB0AD7E-3BEC-416F-890B-FB4A4A84E7E6}"/>
            </a:ext>
          </a:extLst>
        </xdr:cNvPr>
        <xdr:cNvSpPr>
          <a:spLocks/>
        </xdr:cNvSpPr>
      </xdr:nvSpPr>
      <xdr:spPr bwMode="auto">
        <a:xfrm>
          <a:off x="2181225" y="482926"/>
          <a:ext cx="0" cy="244784"/>
        </a:xfrm>
        <a:custGeom>
          <a:avLst/>
          <a:gdLst>
            <a:gd name="T0" fmla="*/ 2147483647 w 5"/>
            <a:gd name="T1" fmla="*/ 2147483647 h 36"/>
            <a:gd name="T2" fmla="*/ 0 w 5"/>
            <a:gd name="T3" fmla="*/ 2147483647 h 36"/>
            <a:gd name="T4" fmla="*/ 0 w 5"/>
            <a:gd name="T5" fmla="*/ 2147483647 h 36"/>
            <a:gd name="T6" fmla="*/ 0 w 5"/>
            <a:gd name="T7" fmla="*/ 0 h 36"/>
            <a:gd name="T8" fmla="*/ 0 60000 65536"/>
            <a:gd name="T9" fmla="*/ 0 60000 65536"/>
            <a:gd name="T10" fmla="*/ 0 60000 65536"/>
            <a:gd name="T11" fmla="*/ 0 60000 65536"/>
            <a:gd name="connsiteX0" fmla="*/ 10000 w 10000"/>
            <a:gd name="connsiteY0" fmla="*/ 7778 h 7778"/>
            <a:gd name="connsiteX1" fmla="*/ 0 w 10000"/>
            <a:gd name="connsiteY1" fmla="*/ 6945 h 7778"/>
            <a:gd name="connsiteX2" fmla="*/ 0 w 10000"/>
            <a:gd name="connsiteY2" fmla="*/ 0 h 77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778">
              <a:moveTo>
                <a:pt x="10000" y="7778"/>
              </a:moveTo>
              <a:lnTo>
                <a:pt x="0" y="6945"/>
              </a:lnTo>
              <a:lnTo>
                <a:pt x="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395286</xdr:colOff>
      <xdr:row>4</xdr:row>
      <xdr:rowOff>0</xdr:rowOff>
    </xdr:from>
    <xdr:to>
      <xdr:col>4</xdr:col>
      <xdr:colOff>117067</xdr:colOff>
      <xdr:row>4</xdr:row>
      <xdr:rowOff>4762</xdr:rowOff>
    </xdr:to>
    <xdr:sp macro="" textlink="">
      <xdr:nvSpPr>
        <xdr:cNvPr id="712" name="Line 674">
          <a:extLst>
            <a:ext uri="{FF2B5EF4-FFF2-40B4-BE49-F238E27FC236}">
              <a16:creationId xmlns:a16="http://schemas.microsoft.com/office/drawing/2014/main" id="{A0B18E23-23B0-4E7E-9F3E-375D97C384C0}"/>
            </a:ext>
          </a:extLst>
        </xdr:cNvPr>
        <xdr:cNvSpPr>
          <a:spLocks noChangeShapeType="1"/>
        </xdr:cNvSpPr>
      </xdr:nvSpPr>
      <xdr:spPr bwMode="auto">
        <a:xfrm flipV="1">
          <a:off x="1896426" y="670560"/>
          <a:ext cx="399961" cy="4762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381000</xdr:colOff>
      <xdr:row>2</xdr:row>
      <xdr:rowOff>142875</xdr:rowOff>
    </xdr:from>
    <xdr:to>
      <xdr:col>3</xdr:col>
      <xdr:colOff>409575</xdr:colOff>
      <xdr:row>4</xdr:row>
      <xdr:rowOff>76200</xdr:rowOff>
    </xdr:to>
    <xdr:sp macro="" textlink="">
      <xdr:nvSpPr>
        <xdr:cNvPr id="713" name="Freeform 675">
          <a:extLst>
            <a:ext uri="{FF2B5EF4-FFF2-40B4-BE49-F238E27FC236}">
              <a16:creationId xmlns:a16="http://schemas.microsoft.com/office/drawing/2014/main" id="{2677901D-DC69-41C1-8CE9-463291890718}"/>
            </a:ext>
          </a:extLst>
        </xdr:cNvPr>
        <xdr:cNvSpPr>
          <a:spLocks/>
        </xdr:cNvSpPr>
      </xdr:nvSpPr>
      <xdr:spPr bwMode="auto">
        <a:xfrm>
          <a:off x="1882140" y="478155"/>
          <a:ext cx="28575" cy="268605"/>
        </a:xfrm>
        <a:custGeom>
          <a:avLst/>
          <a:gdLst>
            <a:gd name="T0" fmla="*/ 2147483647 w 3"/>
            <a:gd name="T1" fmla="*/ 0 h 30"/>
            <a:gd name="T2" fmla="*/ 2147483647 w 3"/>
            <a:gd name="T3" fmla="*/ 2147483647 h 30"/>
            <a:gd name="T4" fmla="*/ 2147483647 w 3"/>
            <a:gd name="T5" fmla="*/ 2147483647 h 30"/>
            <a:gd name="T6" fmla="*/ 0 w 3"/>
            <a:gd name="T7" fmla="*/ 2147483647 h 3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3" h="30">
              <a:moveTo>
                <a:pt x="3" y="0"/>
              </a:moveTo>
              <a:lnTo>
                <a:pt x="3" y="1"/>
              </a:lnTo>
              <a:lnTo>
                <a:pt x="3" y="26"/>
              </a:lnTo>
              <a:lnTo>
                <a:pt x="0" y="3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495300</xdr:colOff>
      <xdr:row>2</xdr:row>
      <xdr:rowOff>161925</xdr:rowOff>
    </xdr:from>
    <xdr:to>
      <xdr:col>3</xdr:col>
      <xdr:colOff>542925</xdr:colOff>
      <xdr:row>4</xdr:row>
      <xdr:rowOff>66675</xdr:rowOff>
    </xdr:to>
    <xdr:sp macro="" textlink="">
      <xdr:nvSpPr>
        <xdr:cNvPr id="714" name="Freeform 676">
          <a:extLst>
            <a:ext uri="{FF2B5EF4-FFF2-40B4-BE49-F238E27FC236}">
              <a16:creationId xmlns:a16="http://schemas.microsoft.com/office/drawing/2014/main" id="{303687D5-064F-4AA3-92BD-0D35482C3A9C}"/>
            </a:ext>
          </a:extLst>
        </xdr:cNvPr>
        <xdr:cNvSpPr>
          <a:spLocks/>
        </xdr:cNvSpPr>
      </xdr:nvSpPr>
      <xdr:spPr bwMode="auto">
        <a:xfrm>
          <a:off x="1996440" y="497205"/>
          <a:ext cx="47625" cy="240030"/>
        </a:xfrm>
        <a:custGeom>
          <a:avLst/>
          <a:gdLst>
            <a:gd name="T0" fmla="*/ 1080202 w 10000"/>
            <a:gd name="T1" fmla="*/ 153168674 h 10306"/>
            <a:gd name="T2" fmla="*/ 0 w 10000"/>
            <a:gd name="T3" fmla="*/ 136017701 h 10306"/>
            <a:gd name="T4" fmla="*/ 82425 w 10000"/>
            <a:gd name="T5" fmla="*/ 0 h 1030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0000" h="10306">
              <a:moveTo>
                <a:pt x="10000" y="10306"/>
              </a:moveTo>
              <a:lnTo>
                <a:pt x="0" y="9152"/>
              </a:lnTo>
              <a:cubicBezTo>
                <a:pt x="254" y="6101"/>
                <a:pt x="509" y="3051"/>
                <a:pt x="763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164779</xdr:colOff>
      <xdr:row>3</xdr:row>
      <xdr:rowOff>87890</xdr:rowOff>
    </xdr:from>
    <xdr:to>
      <xdr:col>4</xdr:col>
      <xdr:colOff>642128</xdr:colOff>
      <xdr:row>8</xdr:row>
      <xdr:rowOff>39991</xdr:rowOff>
    </xdr:to>
    <xdr:sp macro="" textlink="">
      <xdr:nvSpPr>
        <xdr:cNvPr id="715" name="Freeform 679">
          <a:extLst>
            <a:ext uri="{FF2B5EF4-FFF2-40B4-BE49-F238E27FC236}">
              <a16:creationId xmlns:a16="http://schemas.microsoft.com/office/drawing/2014/main" id="{C05FE951-F53A-451A-A689-38A14B75D444}"/>
            </a:ext>
          </a:extLst>
        </xdr:cNvPr>
        <xdr:cNvSpPr>
          <a:spLocks/>
        </xdr:cNvSpPr>
      </xdr:nvSpPr>
      <xdr:spPr bwMode="auto">
        <a:xfrm>
          <a:off x="2344099" y="590810"/>
          <a:ext cx="477349" cy="790301"/>
        </a:xfrm>
        <a:custGeom>
          <a:avLst/>
          <a:gdLst>
            <a:gd name="T0" fmla="*/ 2147483647 w 48"/>
            <a:gd name="T1" fmla="*/ 2147483647 h 29"/>
            <a:gd name="T2" fmla="*/ 2147483647 w 48"/>
            <a:gd name="T3" fmla="*/ 2147483647 h 29"/>
            <a:gd name="T4" fmla="*/ 2147483647 w 48"/>
            <a:gd name="T5" fmla="*/ 0 h 29"/>
            <a:gd name="T6" fmla="*/ 2147483647 w 48"/>
            <a:gd name="T7" fmla="*/ 2147483647 h 29"/>
            <a:gd name="T8" fmla="*/ 0 w 48"/>
            <a:gd name="T9" fmla="*/ 2147483647 h 2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100 w 10100"/>
            <a:gd name="connsiteY0" fmla="*/ 22656 h 22656"/>
            <a:gd name="connsiteX1" fmla="*/ 9167 w 10100"/>
            <a:gd name="connsiteY1" fmla="*/ 2246 h 22656"/>
            <a:gd name="connsiteX2" fmla="*/ 6042 w 10100"/>
            <a:gd name="connsiteY2" fmla="*/ 522 h 22656"/>
            <a:gd name="connsiteX3" fmla="*/ 3125 w 10100"/>
            <a:gd name="connsiteY3" fmla="*/ 1212 h 22656"/>
            <a:gd name="connsiteX4" fmla="*/ 0 w 10100"/>
            <a:gd name="connsiteY4" fmla="*/ 867 h 22656"/>
            <a:gd name="connsiteX0" fmla="*/ 9900 w 9900"/>
            <a:gd name="connsiteY0" fmla="*/ 23244 h 23244"/>
            <a:gd name="connsiteX1" fmla="*/ 9167 w 9900"/>
            <a:gd name="connsiteY1" fmla="*/ 2282 h 23244"/>
            <a:gd name="connsiteX2" fmla="*/ 6042 w 9900"/>
            <a:gd name="connsiteY2" fmla="*/ 558 h 23244"/>
            <a:gd name="connsiteX3" fmla="*/ 3125 w 9900"/>
            <a:gd name="connsiteY3" fmla="*/ 1248 h 23244"/>
            <a:gd name="connsiteX4" fmla="*/ 0 w 9900"/>
            <a:gd name="connsiteY4" fmla="*/ 903 h 23244"/>
            <a:gd name="connsiteX0" fmla="*/ 10000 w 10002"/>
            <a:gd name="connsiteY0" fmla="*/ 10087 h 10087"/>
            <a:gd name="connsiteX1" fmla="*/ 9663 w 10002"/>
            <a:gd name="connsiteY1" fmla="*/ 891 h 10087"/>
            <a:gd name="connsiteX2" fmla="*/ 6103 w 10002"/>
            <a:gd name="connsiteY2" fmla="*/ 327 h 10087"/>
            <a:gd name="connsiteX3" fmla="*/ 3157 w 10002"/>
            <a:gd name="connsiteY3" fmla="*/ 624 h 10087"/>
            <a:gd name="connsiteX4" fmla="*/ 0 w 10002"/>
            <a:gd name="connsiteY4" fmla="*/ 475 h 100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2" h="10087">
              <a:moveTo>
                <a:pt x="10000" y="10087"/>
              </a:moveTo>
              <a:cubicBezTo>
                <a:pt x="9790" y="9494"/>
                <a:pt x="10312" y="2517"/>
                <a:pt x="9663" y="891"/>
              </a:cubicBezTo>
              <a:cubicBezTo>
                <a:pt x="9013" y="-736"/>
                <a:pt x="7187" y="371"/>
                <a:pt x="6103" y="327"/>
              </a:cubicBezTo>
              <a:cubicBezTo>
                <a:pt x="5019" y="283"/>
                <a:pt x="4209" y="624"/>
                <a:pt x="3157" y="624"/>
              </a:cubicBezTo>
              <a:cubicBezTo>
                <a:pt x="2104" y="624"/>
                <a:pt x="1053" y="624"/>
                <a:pt x="0" y="475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335258</xdr:colOff>
      <xdr:row>4</xdr:row>
      <xdr:rowOff>100229</xdr:rowOff>
    </xdr:from>
    <xdr:to>
      <xdr:col>4</xdr:col>
      <xdr:colOff>445545</xdr:colOff>
      <xdr:row>5</xdr:row>
      <xdr:rowOff>25698</xdr:rowOff>
    </xdr:to>
    <xdr:sp macro="" textlink="">
      <xdr:nvSpPr>
        <xdr:cNvPr id="716" name="AutoShape 861">
          <a:extLst>
            <a:ext uri="{FF2B5EF4-FFF2-40B4-BE49-F238E27FC236}">
              <a16:creationId xmlns:a16="http://schemas.microsoft.com/office/drawing/2014/main" id="{0DCE2891-9259-4B40-A7BF-4A3593CA8090}"/>
            </a:ext>
          </a:extLst>
        </xdr:cNvPr>
        <xdr:cNvSpPr>
          <a:spLocks noChangeArrowheads="1"/>
        </xdr:cNvSpPr>
      </xdr:nvSpPr>
      <xdr:spPr bwMode="auto">
        <a:xfrm>
          <a:off x="2514578" y="770789"/>
          <a:ext cx="110287" cy="9310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4</xdr:col>
      <xdr:colOff>373020</xdr:colOff>
      <xdr:row>5</xdr:row>
      <xdr:rowOff>67235</xdr:rowOff>
    </xdr:from>
    <xdr:ext cx="237964" cy="112059"/>
    <xdr:sp macro="" textlink="">
      <xdr:nvSpPr>
        <xdr:cNvPr id="717" name="Text Box 863">
          <a:extLst>
            <a:ext uri="{FF2B5EF4-FFF2-40B4-BE49-F238E27FC236}">
              <a16:creationId xmlns:a16="http://schemas.microsoft.com/office/drawing/2014/main" id="{6310C6F5-36FD-42CE-B00F-C77C35810EC5}"/>
            </a:ext>
          </a:extLst>
        </xdr:cNvPr>
        <xdr:cNvSpPr txBox="1">
          <a:spLocks noChangeArrowheads="1"/>
        </xdr:cNvSpPr>
      </xdr:nvSpPr>
      <xdr:spPr bwMode="auto">
        <a:xfrm>
          <a:off x="2552340" y="905435"/>
          <a:ext cx="237964" cy="11205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4</xdr:col>
      <xdr:colOff>200292</xdr:colOff>
      <xdr:row>3</xdr:row>
      <xdr:rowOff>126570</xdr:rowOff>
    </xdr:from>
    <xdr:ext cx="326940" cy="167670"/>
    <xdr:sp macro="" textlink="">
      <xdr:nvSpPr>
        <xdr:cNvPr id="718" name="Text Box 972">
          <a:extLst>
            <a:ext uri="{FF2B5EF4-FFF2-40B4-BE49-F238E27FC236}">
              <a16:creationId xmlns:a16="http://schemas.microsoft.com/office/drawing/2014/main" id="{1BA257D7-C45A-4B52-B92F-46C762C67188}"/>
            </a:ext>
          </a:extLst>
        </xdr:cNvPr>
        <xdr:cNvSpPr txBox="1">
          <a:spLocks noChangeArrowheads="1"/>
        </xdr:cNvSpPr>
      </xdr:nvSpPr>
      <xdr:spPr bwMode="auto">
        <a:xfrm>
          <a:off x="2379612" y="629490"/>
          <a:ext cx="326940" cy="16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ｸｻﾘ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292494</xdr:colOff>
      <xdr:row>4</xdr:row>
      <xdr:rowOff>25065</xdr:rowOff>
    </xdr:from>
    <xdr:to>
      <xdr:col>4</xdr:col>
      <xdr:colOff>292494</xdr:colOff>
      <xdr:row>4</xdr:row>
      <xdr:rowOff>167940</xdr:rowOff>
    </xdr:to>
    <xdr:sp macro="" textlink="">
      <xdr:nvSpPr>
        <xdr:cNvPr id="719" name="Line 674">
          <a:extLst>
            <a:ext uri="{FF2B5EF4-FFF2-40B4-BE49-F238E27FC236}">
              <a16:creationId xmlns:a16="http://schemas.microsoft.com/office/drawing/2014/main" id="{A320027E-5881-450C-B2BD-49A545DBE25F}"/>
            </a:ext>
          </a:extLst>
        </xdr:cNvPr>
        <xdr:cNvSpPr>
          <a:spLocks noChangeShapeType="1"/>
        </xdr:cNvSpPr>
      </xdr:nvSpPr>
      <xdr:spPr bwMode="auto">
        <a:xfrm flipH="1">
          <a:off x="2471814" y="695625"/>
          <a:ext cx="0" cy="1428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23895</xdr:colOff>
      <xdr:row>4</xdr:row>
      <xdr:rowOff>158734</xdr:rowOff>
    </xdr:from>
    <xdr:to>
      <xdr:col>6</xdr:col>
      <xdr:colOff>66768</xdr:colOff>
      <xdr:row>7</xdr:row>
      <xdr:rowOff>59334</xdr:rowOff>
    </xdr:to>
    <xdr:sp macro="" textlink="">
      <xdr:nvSpPr>
        <xdr:cNvPr id="720" name="Line 184">
          <a:extLst>
            <a:ext uri="{FF2B5EF4-FFF2-40B4-BE49-F238E27FC236}">
              <a16:creationId xmlns:a16="http://schemas.microsoft.com/office/drawing/2014/main" id="{698789B2-4237-411B-8AA8-235B3AF20C77}"/>
            </a:ext>
          </a:extLst>
        </xdr:cNvPr>
        <xdr:cNvSpPr>
          <a:spLocks noChangeShapeType="1"/>
        </xdr:cNvSpPr>
      </xdr:nvSpPr>
      <xdr:spPr bwMode="auto">
        <a:xfrm flipV="1">
          <a:off x="3559575" y="829294"/>
          <a:ext cx="42873" cy="403520"/>
        </a:xfrm>
        <a:custGeom>
          <a:avLst/>
          <a:gdLst>
            <a:gd name="T0" fmla="*/ 0 w 43333"/>
            <a:gd name="T1" fmla="*/ 0 h 348995"/>
            <a:gd name="T2" fmla="*/ 51826 w 43333"/>
            <a:gd name="T3" fmla="*/ 357075 h 34899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43333" h="348995">
              <a:moveTo>
                <a:pt x="0" y="0"/>
              </a:moveTo>
              <a:cubicBezTo>
                <a:pt x="68835" y="105425"/>
                <a:pt x="32238" y="69065"/>
                <a:pt x="42905" y="34899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14</xdr:col>
      <xdr:colOff>295275</xdr:colOff>
      <xdr:row>21</xdr:row>
      <xdr:rowOff>152897</xdr:rowOff>
    </xdr:from>
    <xdr:ext cx="400050" cy="142378"/>
    <xdr:sp macro="" textlink="">
      <xdr:nvSpPr>
        <xdr:cNvPr id="721" name="Text Box 362">
          <a:extLst>
            <a:ext uri="{FF2B5EF4-FFF2-40B4-BE49-F238E27FC236}">
              <a16:creationId xmlns:a16="http://schemas.microsoft.com/office/drawing/2014/main" id="{C3BFD014-2063-4991-98A0-480B231BCDCE}"/>
            </a:ext>
          </a:extLst>
        </xdr:cNvPr>
        <xdr:cNvSpPr txBox="1">
          <a:spLocks noChangeArrowheads="1"/>
        </xdr:cNvSpPr>
      </xdr:nvSpPr>
      <xdr:spPr bwMode="auto">
        <a:xfrm>
          <a:off x="9256395" y="3673337"/>
          <a:ext cx="400050" cy="14237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住川南</a:t>
          </a:r>
        </a:p>
      </xdr:txBody>
    </xdr:sp>
    <xdr:clientData/>
  </xdr:oneCellAnchor>
  <xdr:oneCellAnchor>
    <xdr:from>
      <xdr:col>9</xdr:col>
      <xdr:colOff>28199</xdr:colOff>
      <xdr:row>21</xdr:row>
      <xdr:rowOff>119064</xdr:rowOff>
    </xdr:from>
    <xdr:ext cx="347791" cy="112796"/>
    <xdr:sp macro="" textlink="">
      <xdr:nvSpPr>
        <xdr:cNvPr id="722" name="Text Box 637">
          <a:extLst>
            <a:ext uri="{FF2B5EF4-FFF2-40B4-BE49-F238E27FC236}">
              <a16:creationId xmlns:a16="http://schemas.microsoft.com/office/drawing/2014/main" id="{CDC6A60F-01BB-4BA7-BD1A-9F4167818481}"/>
            </a:ext>
          </a:extLst>
        </xdr:cNvPr>
        <xdr:cNvSpPr txBox="1">
          <a:spLocks noChangeArrowheads="1"/>
        </xdr:cNvSpPr>
      </xdr:nvSpPr>
      <xdr:spPr bwMode="auto">
        <a:xfrm>
          <a:off x="5598419" y="3639504"/>
          <a:ext cx="347791" cy="112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貴志川</a:t>
          </a:r>
        </a:p>
      </xdr:txBody>
    </xdr:sp>
    <xdr:clientData/>
  </xdr:oneCellAnchor>
  <xdr:oneCellAnchor>
    <xdr:from>
      <xdr:col>1</xdr:col>
      <xdr:colOff>684476</xdr:colOff>
      <xdr:row>30</xdr:row>
      <xdr:rowOff>57964</xdr:rowOff>
    </xdr:from>
    <xdr:ext cx="193157" cy="441659"/>
    <xdr:sp macro="" textlink="">
      <xdr:nvSpPr>
        <xdr:cNvPr id="723" name="Text Box 637">
          <a:extLst>
            <a:ext uri="{FF2B5EF4-FFF2-40B4-BE49-F238E27FC236}">
              <a16:creationId xmlns:a16="http://schemas.microsoft.com/office/drawing/2014/main" id="{49313606-F8C3-4348-8B9E-80A3E73DF868}"/>
            </a:ext>
          </a:extLst>
        </xdr:cNvPr>
        <xdr:cNvSpPr txBox="1">
          <a:spLocks noChangeArrowheads="1"/>
        </xdr:cNvSpPr>
      </xdr:nvSpPr>
      <xdr:spPr bwMode="auto">
        <a:xfrm>
          <a:off x="821636" y="5087164"/>
          <a:ext cx="193157" cy="44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貴志川</a:t>
          </a:r>
        </a:p>
      </xdr:txBody>
    </xdr:sp>
    <xdr:clientData/>
  </xdr:oneCellAnchor>
  <xdr:twoCellAnchor>
    <xdr:from>
      <xdr:col>18</xdr:col>
      <xdr:colOff>257327</xdr:colOff>
      <xdr:row>43</xdr:row>
      <xdr:rowOff>145842</xdr:rowOff>
    </xdr:from>
    <xdr:to>
      <xdr:col>18</xdr:col>
      <xdr:colOff>600227</xdr:colOff>
      <xdr:row>44</xdr:row>
      <xdr:rowOff>142344</xdr:rowOff>
    </xdr:to>
    <xdr:sp macro="" textlink="">
      <xdr:nvSpPr>
        <xdr:cNvPr id="724" name="Text Box 1285">
          <a:extLst>
            <a:ext uri="{FF2B5EF4-FFF2-40B4-BE49-F238E27FC236}">
              <a16:creationId xmlns:a16="http://schemas.microsoft.com/office/drawing/2014/main" id="{3F610FED-9A10-46A0-AE05-84594D258D86}"/>
            </a:ext>
          </a:extLst>
        </xdr:cNvPr>
        <xdr:cNvSpPr txBox="1">
          <a:spLocks noChangeArrowheads="1"/>
        </xdr:cNvSpPr>
      </xdr:nvSpPr>
      <xdr:spPr bwMode="auto">
        <a:xfrm>
          <a:off x="11931167" y="7354362"/>
          <a:ext cx="342900" cy="164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twoCellAnchor>
  <xdr:twoCellAnchor>
    <xdr:from>
      <xdr:col>2</xdr:col>
      <xdr:colOff>317457</xdr:colOff>
      <xdr:row>13</xdr:row>
      <xdr:rowOff>99216</xdr:rowOff>
    </xdr:from>
    <xdr:to>
      <xdr:col>2</xdr:col>
      <xdr:colOff>498109</xdr:colOff>
      <xdr:row>14</xdr:row>
      <xdr:rowOff>142053</xdr:rowOff>
    </xdr:to>
    <xdr:sp macro="" textlink="">
      <xdr:nvSpPr>
        <xdr:cNvPr id="725" name="六角形 724">
          <a:extLst>
            <a:ext uri="{FF2B5EF4-FFF2-40B4-BE49-F238E27FC236}">
              <a16:creationId xmlns:a16="http://schemas.microsoft.com/office/drawing/2014/main" id="{ABF677C8-CDE1-4BA7-B67E-46068CB37A83}"/>
            </a:ext>
          </a:extLst>
        </xdr:cNvPr>
        <xdr:cNvSpPr/>
      </xdr:nvSpPr>
      <xdr:spPr bwMode="auto">
        <a:xfrm>
          <a:off x="1140417" y="2278536"/>
          <a:ext cx="180652" cy="21047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oneCellAnchor>
    <xdr:from>
      <xdr:col>8</xdr:col>
      <xdr:colOff>59216</xdr:colOff>
      <xdr:row>12</xdr:row>
      <xdr:rowOff>162397</xdr:rowOff>
    </xdr:from>
    <xdr:ext cx="372585" cy="267286"/>
    <xdr:grpSp>
      <xdr:nvGrpSpPr>
        <xdr:cNvPr id="726" name="Group 6672">
          <a:extLst>
            <a:ext uri="{FF2B5EF4-FFF2-40B4-BE49-F238E27FC236}">
              <a16:creationId xmlns:a16="http://schemas.microsoft.com/office/drawing/2014/main" id="{7CC326F4-58ED-45BA-A471-A5B10A1B9F89}"/>
            </a:ext>
          </a:extLst>
        </xdr:cNvPr>
        <xdr:cNvGrpSpPr>
          <a:grpSpLocks/>
        </xdr:cNvGrpSpPr>
      </xdr:nvGrpSpPr>
      <xdr:grpSpPr bwMode="auto">
        <a:xfrm>
          <a:off x="4968673" y="2187140"/>
          <a:ext cx="372585" cy="267286"/>
          <a:chOff x="536" y="110"/>
          <a:chExt cx="46" cy="44"/>
        </a:xfrm>
      </xdr:grpSpPr>
      <xdr:pic>
        <xdr:nvPicPr>
          <xdr:cNvPr id="727" name="Picture 6673" descr="route2">
            <a:extLst>
              <a:ext uri="{FF2B5EF4-FFF2-40B4-BE49-F238E27FC236}">
                <a16:creationId xmlns:a16="http://schemas.microsoft.com/office/drawing/2014/main" id="{5D9A0B5F-21A8-A41D-362F-DC0D5AA400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28" name="Text Box 6674">
            <a:extLst>
              <a:ext uri="{FF2B5EF4-FFF2-40B4-BE49-F238E27FC236}">
                <a16:creationId xmlns:a16="http://schemas.microsoft.com/office/drawing/2014/main" id="{7A8866DD-04F1-8E86-C3D1-E6D63DB2B4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239134</xdr:colOff>
      <xdr:row>28</xdr:row>
      <xdr:rowOff>58707</xdr:rowOff>
    </xdr:from>
    <xdr:ext cx="384314" cy="303053"/>
    <xdr:grpSp>
      <xdr:nvGrpSpPr>
        <xdr:cNvPr id="729" name="Group 6672">
          <a:extLst>
            <a:ext uri="{FF2B5EF4-FFF2-40B4-BE49-F238E27FC236}">
              <a16:creationId xmlns:a16="http://schemas.microsoft.com/office/drawing/2014/main" id="{09F57D86-D9F1-490C-B30D-28A62C4500E7}"/>
            </a:ext>
          </a:extLst>
        </xdr:cNvPr>
        <xdr:cNvGrpSpPr>
          <a:grpSpLocks/>
        </xdr:cNvGrpSpPr>
      </xdr:nvGrpSpPr>
      <xdr:grpSpPr bwMode="auto">
        <a:xfrm>
          <a:off x="3107520" y="4783107"/>
          <a:ext cx="384314" cy="303053"/>
          <a:chOff x="536" y="110"/>
          <a:chExt cx="46" cy="44"/>
        </a:xfrm>
      </xdr:grpSpPr>
      <xdr:pic>
        <xdr:nvPicPr>
          <xdr:cNvPr id="730" name="Picture 6673" descr="route2">
            <a:extLst>
              <a:ext uri="{FF2B5EF4-FFF2-40B4-BE49-F238E27FC236}">
                <a16:creationId xmlns:a16="http://schemas.microsoft.com/office/drawing/2014/main" id="{07725D29-54C6-A845-F1B3-553EECAF729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31" name="Text Box 6674">
            <a:extLst>
              <a:ext uri="{FF2B5EF4-FFF2-40B4-BE49-F238E27FC236}">
                <a16:creationId xmlns:a16="http://schemas.microsoft.com/office/drawing/2014/main" id="{FBAFB283-893E-62E6-BFC1-04A6114EDA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6</xdr:col>
      <xdr:colOff>112087</xdr:colOff>
      <xdr:row>30</xdr:row>
      <xdr:rowOff>157788</xdr:rowOff>
    </xdr:from>
    <xdr:ext cx="372822" cy="307879"/>
    <xdr:grpSp>
      <xdr:nvGrpSpPr>
        <xdr:cNvPr id="732" name="Group 6672">
          <a:extLst>
            <a:ext uri="{FF2B5EF4-FFF2-40B4-BE49-F238E27FC236}">
              <a16:creationId xmlns:a16="http://schemas.microsoft.com/office/drawing/2014/main" id="{4BF8C7CA-AE60-4F33-9677-CD7BF3EA3448}"/>
            </a:ext>
          </a:extLst>
        </xdr:cNvPr>
        <xdr:cNvGrpSpPr>
          <a:grpSpLocks/>
        </xdr:cNvGrpSpPr>
      </xdr:nvGrpSpPr>
      <xdr:grpSpPr bwMode="auto">
        <a:xfrm>
          <a:off x="3660830" y="5219645"/>
          <a:ext cx="372822" cy="307879"/>
          <a:chOff x="536" y="110"/>
          <a:chExt cx="46" cy="44"/>
        </a:xfrm>
      </xdr:grpSpPr>
      <xdr:pic>
        <xdr:nvPicPr>
          <xdr:cNvPr id="733" name="Picture 6673" descr="route2">
            <a:extLst>
              <a:ext uri="{FF2B5EF4-FFF2-40B4-BE49-F238E27FC236}">
                <a16:creationId xmlns:a16="http://schemas.microsoft.com/office/drawing/2014/main" id="{BFCCAEF1-8DD1-F316-F9EA-6E84E6C77F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34" name="Text Box 6674">
            <a:extLst>
              <a:ext uri="{FF2B5EF4-FFF2-40B4-BE49-F238E27FC236}">
                <a16:creationId xmlns:a16="http://schemas.microsoft.com/office/drawing/2014/main" id="{04A3E997-7EDF-932F-CF30-9BC6409C64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4</xdr:col>
      <xdr:colOff>281075</xdr:colOff>
      <xdr:row>30</xdr:row>
      <xdr:rowOff>29164</xdr:rowOff>
    </xdr:from>
    <xdr:ext cx="375091" cy="317969"/>
    <xdr:grpSp>
      <xdr:nvGrpSpPr>
        <xdr:cNvPr id="735" name="Group 6672">
          <a:extLst>
            <a:ext uri="{FF2B5EF4-FFF2-40B4-BE49-F238E27FC236}">
              <a16:creationId xmlns:a16="http://schemas.microsoft.com/office/drawing/2014/main" id="{81D1CAAE-5A78-4274-B3E7-359DC6434DF8}"/>
            </a:ext>
          </a:extLst>
        </xdr:cNvPr>
        <xdr:cNvGrpSpPr>
          <a:grpSpLocks/>
        </xdr:cNvGrpSpPr>
      </xdr:nvGrpSpPr>
      <xdr:grpSpPr bwMode="auto">
        <a:xfrm>
          <a:off x="2469104" y="5091021"/>
          <a:ext cx="375091" cy="317969"/>
          <a:chOff x="536" y="110"/>
          <a:chExt cx="46" cy="44"/>
        </a:xfrm>
      </xdr:grpSpPr>
      <xdr:pic>
        <xdr:nvPicPr>
          <xdr:cNvPr id="736" name="Picture 6673" descr="route2">
            <a:extLst>
              <a:ext uri="{FF2B5EF4-FFF2-40B4-BE49-F238E27FC236}">
                <a16:creationId xmlns:a16="http://schemas.microsoft.com/office/drawing/2014/main" id="{4D6065AD-5ECB-B843-DAFA-F71C351FF41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37" name="Text Box 6674">
            <a:extLst>
              <a:ext uri="{FF2B5EF4-FFF2-40B4-BE49-F238E27FC236}">
                <a16:creationId xmlns:a16="http://schemas.microsoft.com/office/drawing/2014/main" id="{8CA4FEEC-1A11-D8BA-12FD-7A20134C66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15</xdr:col>
      <xdr:colOff>30607</xdr:colOff>
      <xdr:row>12</xdr:row>
      <xdr:rowOff>108779</xdr:rowOff>
    </xdr:from>
    <xdr:to>
      <xdr:col>16</xdr:col>
      <xdr:colOff>66675</xdr:colOff>
      <xdr:row>13</xdr:row>
      <xdr:rowOff>76200</xdr:rowOff>
    </xdr:to>
    <xdr:sp macro="" textlink="">
      <xdr:nvSpPr>
        <xdr:cNvPr id="738" name="Freeform 1368">
          <a:extLst>
            <a:ext uri="{FF2B5EF4-FFF2-40B4-BE49-F238E27FC236}">
              <a16:creationId xmlns:a16="http://schemas.microsoft.com/office/drawing/2014/main" id="{522D1125-F743-4CB6-B2BB-F635E810B4A4}"/>
            </a:ext>
          </a:extLst>
        </xdr:cNvPr>
        <xdr:cNvSpPr>
          <a:spLocks/>
        </xdr:cNvSpPr>
      </xdr:nvSpPr>
      <xdr:spPr bwMode="auto">
        <a:xfrm>
          <a:off x="9669907" y="2120459"/>
          <a:ext cx="714248" cy="135061"/>
        </a:xfrm>
        <a:custGeom>
          <a:avLst/>
          <a:gdLst>
            <a:gd name="T0" fmla="*/ 2147483647 w 79"/>
            <a:gd name="T1" fmla="*/ 2147483647 h 17"/>
            <a:gd name="T2" fmla="*/ 2147483647 w 79"/>
            <a:gd name="T3" fmla="*/ 2147483647 h 17"/>
            <a:gd name="T4" fmla="*/ 2147483647 w 79"/>
            <a:gd name="T5" fmla="*/ 2147483647 h 17"/>
            <a:gd name="T6" fmla="*/ 0 w 79"/>
            <a:gd name="T7" fmla="*/ 0 h 17"/>
            <a:gd name="T8" fmla="*/ 0 60000 65536"/>
            <a:gd name="T9" fmla="*/ 0 60000 65536"/>
            <a:gd name="T10" fmla="*/ 0 60000 65536"/>
            <a:gd name="T11" fmla="*/ 0 60000 65536"/>
            <a:gd name="connsiteX0" fmla="*/ 10732 w 10732"/>
            <a:gd name="connsiteY0" fmla="*/ 11225 h 11225"/>
            <a:gd name="connsiteX1" fmla="*/ 9213 w 10732"/>
            <a:gd name="connsiteY1" fmla="*/ 7696 h 11225"/>
            <a:gd name="connsiteX2" fmla="*/ 4150 w 10732"/>
            <a:gd name="connsiteY2" fmla="*/ 5931 h 11225"/>
            <a:gd name="connsiteX3" fmla="*/ 0 w 10732"/>
            <a:gd name="connsiteY3" fmla="*/ 0 h 112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732" h="11225">
              <a:moveTo>
                <a:pt x="10732" y="11225"/>
              </a:moveTo>
              <a:lnTo>
                <a:pt x="9213" y="7696"/>
              </a:lnTo>
              <a:lnTo>
                <a:pt x="4150" y="5931"/>
              </a:lnTo>
              <a:cubicBezTo>
                <a:pt x="3011" y="4362"/>
                <a:pt x="1139" y="156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lg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30798</xdr:colOff>
      <xdr:row>35</xdr:row>
      <xdr:rowOff>21571</xdr:rowOff>
    </xdr:from>
    <xdr:ext cx="342900" cy="317988"/>
    <xdr:grpSp>
      <xdr:nvGrpSpPr>
        <xdr:cNvPr id="739" name="Group 6672">
          <a:extLst>
            <a:ext uri="{FF2B5EF4-FFF2-40B4-BE49-F238E27FC236}">
              <a16:creationId xmlns:a16="http://schemas.microsoft.com/office/drawing/2014/main" id="{810627FC-86CE-42BC-AF1F-4C88FEE44138}"/>
            </a:ext>
          </a:extLst>
        </xdr:cNvPr>
        <xdr:cNvGrpSpPr>
          <a:grpSpLocks/>
        </xdr:cNvGrpSpPr>
      </xdr:nvGrpSpPr>
      <xdr:grpSpPr bwMode="auto">
        <a:xfrm>
          <a:off x="5620612" y="5927071"/>
          <a:ext cx="342900" cy="317988"/>
          <a:chOff x="536" y="110"/>
          <a:chExt cx="46" cy="44"/>
        </a:xfrm>
      </xdr:grpSpPr>
      <xdr:pic>
        <xdr:nvPicPr>
          <xdr:cNvPr id="740" name="Picture 6673" descr="route2">
            <a:extLst>
              <a:ext uri="{FF2B5EF4-FFF2-40B4-BE49-F238E27FC236}">
                <a16:creationId xmlns:a16="http://schemas.microsoft.com/office/drawing/2014/main" id="{FA103B3E-20BE-0B9A-E667-1B64A44C53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41" name="Text Box 6674">
            <a:extLst>
              <a:ext uri="{FF2B5EF4-FFF2-40B4-BE49-F238E27FC236}">
                <a16:creationId xmlns:a16="http://schemas.microsoft.com/office/drawing/2014/main" id="{62A9CAB0-6364-F51D-A218-0DA2C82BA9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1</xdr:col>
      <xdr:colOff>364854</xdr:colOff>
      <xdr:row>44</xdr:row>
      <xdr:rowOff>67713</xdr:rowOff>
    </xdr:from>
    <xdr:ext cx="342900" cy="317989"/>
    <xdr:grpSp>
      <xdr:nvGrpSpPr>
        <xdr:cNvPr id="742" name="Group 6672">
          <a:extLst>
            <a:ext uri="{FF2B5EF4-FFF2-40B4-BE49-F238E27FC236}">
              <a16:creationId xmlns:a16="http://schemas.microsoft.com/office/drawing/2014/main" id="{01DB4304-97A3-4E68-AC97-4E6A29B64F6B}"/>
            </a:ext>
          </a:extLst>
        </xdr:cNvPr>
        <xdr:cNvGrpSpPr>
          <a:grpSpLocks/>
        </xdr:cNvGrpSpPr>
      </xdr:nvGrpSpPr>
      <xdr:grpSpPr bwMode="auto">
        <a:xfrm>
          <a:off x="511811" y="7491770"/>
          <a:ext cx="342900" cy="317989"/>
          <a:chOff x="536" y="110"/>
          <a:chExt cx="46" cy="44"/>
        </a:xfrm>
      </xdr:grpSpPr>
      <xdr:pic>
        <xdr:nvPicPr>
          <xdr:cNvPr id="743" name="Picture 6673" descr="route2">
            <a:extLst>
              <a:ext uri="{FF2B5EF4-FFF2-40B4-BE49-F238E27FC236}">
                <a16:creationId xmlns:a16="http://schemas.microsoft.com/office/drawing/2014/main" id="{1954660F-C742-F345-E3CB-23851755D8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44" name="Text Box 6674">
            <a:extLst>
              <a:ext uri="{FF2B5EF4-FFF2-40B4-BE49-F238E27FC236}">
                <a16:creationId xmlns:a16="http://schemas.microsoft.com/office/drawing/2014/main" id="{AA681FDE-DF72-793B-3D87-AAFE005F93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5</xdr:col>
      <xdr:colOff>156491</xdr:colOff>
      <xdr:row>44</xdr:row>
      <xdr:rowOff>68026</xdr:rowOff>
    </xdr:from>
    <xdr:ext cx="342900" cy="317989"/>
    <xdr:grpSp>
      <xdr:nvGrpSpPr>
        <xdr:cNvPr id="745" name="Group 6672">
          <a:extLst>
            <a:ext uri="{FF2B5EF4-FFF2-40B4-BE49-F238E27FC236}">
              <a16:creationId xmlns:a16="http://schemas.microsoft.com/office/drawing/2014/main" id="{A729ABFE-5983-46AE-B220-1946C5DB992A}"/>
            </a:ext>
          </a:extLst>
        </xdr:cNvPr>
        <xdr:cNvGrpSpPr>
          <a:grpSpLocks/>
        </xdr:cNvGrpSpPr>
      </xdr:nvGrpSpPr>
      <xdr:grpSpPr bwMode="auto">
        <a:xfrm>
          <a:off x="3024877" y="7492083"/>
          <a:ext cx="342900" cy="317989"/>
          <a:chOff x="536" y="110"/>
          <a:chExt cx="46" cy="44"/>
        </a:xfrm>
      </xdr:grpSpPr>
      <xdr:pic>
        <xdr:nvPicPr>
          <xdr:cNvPr id="746" name="Picture 6673" descr="route2">
            <a:extLst>
              <a:ext uri="{FF2B5EF4-FFF2-40B4-BE49-F238E27FC236}">
                <a16:creationId xmlns:a16="http://schemas.microsoft.com/office/drawing/2014/main" id="{E6B8BE1B-6DE7-4BAF-E374-F2106447FE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47" name="Text Box 6674">
            <a:extLst>
              <a:ext uri="{FF2B5EF4-FFF2-40B4-BE49-F238E27FC236}">
                <a16:creationId xmlns:a16="http://schemas.microsoft.com/office/drawing/2014/main" id="{D3B870A6-8962-7AEC-7021-4740A0DDEC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7</xdr:col>
      <xdr:colOff>646942</xdr:colOff>
      <xdr:row>44</xdr:row>
      <xdr:rowOff>146562</xdr:rowOff>
    </xdr:from>
    <xdr:ext cx="292553" cy="205869"/>
    <xdr:grpSp>
      <xdr:nvGrpSpPr>
        <xdr:cNvPr id="748" name="Group 6672">
          <a:extLst>
            <a:ext uri="{FF2B5EF4-FFF2-40B4-BE49-F238E27FC236}">
              <a16:creationId xmlns:a16="http://schemas.microsoft.com/office/drawing/2014/main" id="{789916A1-C24D-46AD-B818-D60798EA95CD}"/>
            </a:ext>
          </a:extLst>
        </xdr:cNvPr>
        <xdr:cNvGrpSpPr>
          <a:grpSpLocks/>
        </xdr:cNvGrpSpPr>
      </xdr:nvGrpSpPr>
      <xdr:grpSpPr bwMode="auto">
        <a:xfrm>
          <a:off x="4876042" y="7570619"/>
          <a:ext cx="292553" cy="205869"/>
          <a:chOff x="536" y="110"/>
          <a:chExt cx="46" cy="44"/>
        </a:xfrm>
      </xdr:grpSpPr>
      <xdr:pic>
        <xdr:nvPicPr>
          <xdr:cNvPr id="749" name="Picture 6673" descr="route2">
            <a:extLst>
              <a:ext uri="{FF2B5EF4-FFF2-40B4-BE49-F238E27FC236}">
                <a16:creationId xmlns:a16="http://schemas.microsoft.com/office/drawing/2014/main" id="{B91E7181-AD08-7B12-68C0-781C40B588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50" name="Text Box 6674">
            <a:extLst>
              <a:ext uri="{FF2B5EF4-FFF2-40B4-BE49-F238E27FC236}">
                <a16:creationId xmlns:a16="http://schemas.microsoft.com/office/drawing/2014/main" id="{D38224C9-47B8-DFEC-78A3-2D66D8B107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3"/>
            <a:ext cx="36" cy="31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oneCellAnchor>
  <xdr:oneCellAnchor>
    <xdr:from>
      <xdr:col>9</xdr:col>
      <xdr:colOff>236131</xdr:colOff>
      <xdr:row>46</xdr:row>
      <xdr:rowOff>104492</xdr:rowOff>
    </xdr:from>
    <xdr:ext cx="252619" cy="168748"/>
    <xdr:grpSp>
      <xdr:nvGrpSpPr>
        <xdr:cNvPr id="751" name="Group 6672">
          <a:extLst>
            <a:ext uri="{FF2B5EF4-FFF2-40B4-BE49-F238E27FC236}">
              <a16:creationId xmlns:a16="http://schemas.microsoft.com/office/drawing/2014/main" id="{4F3C4DC7-651B-4258-A929-18972FB5DFEA}"/>
            </a:ext>
          </a:extLst>
        </xdr:cNvPr>
        <xdr:cNvGrpSpPr>
          <a:grpSpLocks/>
        </xdr:cNvGrpSpPr>
      </xdr:nvGrpSpPr>
      <xdr:grpSpPr bwMode="auto">
        <a:xfrm>
          <a:off x="5825945" y="7866006"/>
          <a:ext cx="252619" cy="168748"/>
          <a:chOff x="536" y="110"/>
          <a:chExt cx="46" cy="44"/>
        </a:xfrm>
      </xdr:grpSpPr>
      <xdr:pic>
        <xdr:nvPicPr>
          <xdr:cNvPr id="752" name="Picture 6673" descr="route2">
            <a:extLst>
              <a:ext uri="{FF2B5EF4-FFF2-40B4-BE49-F238E27FC236}">
                <a16:creationId xmlns:a16="http://schemas.microsoft.com/office/drawing/2014/main" id="{D11B8BCB-1ACF-8132-F5EF-6619C60EA8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53" name="Text Box 6674">
            <a:extLst>
              <a:ext uri="{FF2B5EF4-FFF2-40B4-BE49-F238E27FC236}">
                <a16:creationId xmlns:a16="http://schemas.microsoft.com/office/drawing/2014/main" id="{62A8905A-E297-EBBD-69E7-ED645D3CA3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oneCellAnchor>
  <xdr:oneCellAnchor>
    <xdr:from>
      <xdr:col>7</xdr:col>
      <xdr:colOff>274919</xdr:colOff>
      <xdr:row>51</xdr:row>
      <xdr:rowOff>90425</xdr:rowOff>
    </xdr:from>
    <xdr:ext cx="342900" cy="317793"/>
    <xdr:grpSp>
      <xdr:nvGrpSpPr>
        <xdr:cNvPr id="754" name="Group 6672">
          <a:extLst>
            <a:ext uri="{FF2B5EF4-FFF2-40B4-BE49-F238E27FC236}">
              <a16:creationId xmlns:a16="http://schemas.microsoft.com/office/drawing/2014/main" id="{64F10869-3606-43BB-B0BC-B019FA59D610}"/>
            </a:ext>
          </a:extLst>
        </xdr:cNvPr>
        <xdr:cNvGrpSpPr>
          <a:grpSpLocks/>
        </xdr:cNvGrpSpPr>
      </xdr:nvGrpSpPr>
      <xdr:grpSpPr bwMode="auto">
        <a:xfrm>
          <a:off x="4504019" y="8695582"/>
          <a:ext cx="342900" cy="317793"/>
          <a:chOff x="536" y="110"/>
          <a:chExt cx="46" cy="44"/>
        </a:xfrm>
      </xdr:grpSpPr>
      <xdr:pic>
        <xdr:nvPicPr>
          <xdr:cNvPr id="755" name="Picture 6673" descr="route2">
            <a:extLst>
              <a:ext uri="{FF2B5EF4-FFF2-40B4-BE49-F238E27FC236}">
                <a16:creationId xmlns:a16="http://schemas.microsoft.com/office/drawing/2014/main" id="{35798506-78F6-C685-6F87-8D54CB1288E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56" name="Text Box 6674">
            <a:extLst>
              <a:ext uri="{FF2B5EF4-FFF2-40B4-BE49-F238E27FC236}">
                <a16:creationId xmlns:a16="http://schemas.microsoft.com/office/drawing/2014/main" id="{3BB9FED8-E3C1-3206-5176-3987EF5A3D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oneCellAnchor>
    <xdr:from>
      <xdr:col>10</xdr:col>
      <xdr:colOff>40896</xdr:colOff>
      <xdr:row>55</xdr:row>
      <xdr:rowOff>22373</xdr:rowOff>
    </xdr:from>
    <xdr:ext cx="368782" cy="305369"/>
    <xdr:grpSp>
      <xdr:nvGrpSpPr>
        <xdr:cNvPr id="757" name="Group 6672">
          <a:extLst>
            <a:ext uri="{FF2B5EF4-FFF2-40B4-BE49-F238E27FC236}">
              <a16:creationId xmlns:a16="http://schemas.microsoft.com/office/drawing/2014/main" id="{9C4DA3F7-C51A-446B-8F2F-540E58551D91}"/>
            </a:ext>
          </a:extLst>
        </xdr:cNvPr>
        <xdr:cNvGrpSpPr>
          <a:grpSpLocks/>
        </xdr:cNvGrpSpPr>
      </xdr:nvGrpSpPr>
      <xdr:grpSpPr bwMode="auto">
        <a:xfrm>
          <a:off x="6311067" y="9302444"/>
          <a:ext cx="368782" cy="305369"/>
          <a:chOff x="536" y="110"/>
          <a:chExt cx="46" cy="44"/>
        </a:xfrm>
      </xdr:grpSpPr>
      <xdr:pic>
        <xdr:nvPicPr>
          <xdr:cNvPr id="758" name="Picture 6673" descr="route2">
            <a:extLst>
              <a:ext uri="{FF2B5EF4-FFF2-40B4-BE49-F238E27FC236}">
                <a16:creationId xmlns:a16="http://schemas.microsoft.com/office/drawing/2014/main" id="{BEC1CDFA-5196-615E-A3E6-F11D99D763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59" name="Text Box 6674">
            <a:extLst>
              <a:ext uri="{FF2B5EF4-FFF2-40B4-BE49-F238E27FC236}">
                <a16:creationId xmlns:a16="http://schemas.microsoft.com/office/drawing/2014/main" id="{C295BD43-E570-AF75-4B02-DBDAB8EC01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oneCellAnchor>
    <xdr:from>
      <xdr:col>3</xdr:col>
      <xdr:colOff>58944</xdr:colOff>
      <xdr:row>53</xdr:row>
      <xdr:rowOff>96010</xdr:rowOff>
    </xdr:from>
    <xdr:ext cx="188818" cy="55456"/>
    <xdr:sp macro="" textlink="">
      <xdr:nvSpPr>
        <xdr:cNvPr id="760" name="Text Box 1365">
          <a:extLst>
            <a:ext uri="{FF2B5EF4-FFF2-40B4-BE49-F238E27FC236}">
              <a16:creationId xmlns:a16="http://schemas.microsoft.com/office/drawing/2014/main" id="{083BCFA7-4E6D-4E08-B962-27AE0F6FCF37}"/>
            </a:ext>
          </a:extLst>
        </xdr:cNvPr>
        <xdr:cNvSpPr txBox="1">
          <a:spLocks noChangeArrowheads="1"/>
        </xdr:cNvSpPr>
      </xdr:nvSpPr>
      <xdr:spPr bwMode="auto">
        <a:xfrm rot="590925">
          <a:off x="1560084" y="8980930"/>
          <a:ext cx="188818" cy="55456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756321</xdr:colOff>
      <xdr:row>54</xdr:row>
      <xdr:rowOff>55355</xdr:rowOff>
    </xdr:from>
    <xdr:ext cx="204194" cy="45719"/>
    <xdr:sp macro="" textlink="">
      <xdr:nvSpPr>
        <xdr:cNvPr id="761" name="Text Box 1365">
          <a:extLst>
            <a:ext uri="{FF2B5EF4-FFF2-40B4-BE49-F238E27FC236}">
              <a16:creationId xmlns:a16="http://schemas.microsoft.com/office/drawing/2014/main" id="{B8D7FF4F-3764-4936-9D26-560BB8AAABC8}"/>
            </a:ext>
          </a:extLst>
        </xdr:cNvPr>
        <xdr:cNvSpPr txBox="1">
          <a:spLocks noChangeArrowheads="1"/>
        </xdr:cNvSpPr>
      </xdr:nvSpPr>
      <xdr:spPr bwMode="auto">
        <a:xfrm rot="590925">
          <a:off x="2181261" y="9107915"/>
          <a:ext cx="204194" cy="4571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12989</xdr:colOff>
      <xdr:row>53</xdr:row>
      <xdr:rowOff>90921</xdr:rowOff>
    </xdr:from>
    <xdr:to>
      <xdr:col>4</xdr:col>
      <xdr:colOff>698501</xdr:colOff>
      <xdr:row>55</xdr:row>
      <xdr:rowOff>19050</xdr:rowOff>
    </xdr:to>
    <xdr:sp macro="" textlink="">
      <xdr:nvSpPr>
        <xdr:cNvPr id="762" name="Line 428">
          <a:extLst>
            <a:ext uri="{FF2B5EF4-FFF2-40B4-BE49-F238E27FC236}">
              <a16:creationId xmlns:a16="http://schemas.microsoft.com/office/drawing/2014/main" id="{9AD25075-EEBE-4740-B92F-F7D39F8E68FC}"/>
            </a:ext>
          </a:extLst>
        </xdr:cNvPr>
        <xdr:cNvSpPr>
          <a:spLocks noChangeShapeType="1"/>
        </xdr:cNvSpPr>
      </xdr:nvSpPr>
      <xdr:spPr bwMode="auto">
        <a:xfrm>
          <a:off x="1514129" y="8975841"/>
          <a:ext cx="1340832" cy="2634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177800</xdr:colOff>
      <xdr:row>49</xdr:row>
      <xdr:rowOff>154517</xdr:rowOff>
    </xdr:from>
    <xdr:to>
      <xdr:col>3</xdr:col>
      <xdr:colOff>640773</xdr:colOff>
      <xdr:row>50</xdr:row>
      <xdr:rowOff>51955</xdr:rowOff>
    </xdr:to>
    <xdr:sp macro="" textlink="">
      <xdr:nvSpPr>
        <xdr:cNvPr id="763" name="Line 428">
          <a:extLst>
            <a:ext uri="{FF2B5EF4-FFF2-40B4-BE49-F238E27FC236}">
              <a16:creationId xmlns:a16="http://schemas.microsoft.com/office/drawing/2014/main" id="{EC535296-9AA5-43FD-985A-6BA0E8F1B691}"/>
            </a:ext>
          </a:extLst>
        </xdr:cNvPr>
        <xdr:cNvSpPr>
          <a:spLocks noChangeShapeType="1"/>
        </xdr:cNvSpPr>
      </xdr:nvSpPr>
      <xdr:spPr bwMode="auto">
        <a:xfrm>
          <a:off x="1678940" y="8368877"/>
          <a:ext cx="462973" cy="6507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7927</xdr:colOff>
      <xdr:row>53</xdr:row>
      <xdr:rowOff>110967</xdr:rowOff>
    </xdr:from>
    <xdr:to>
      <xdr:col>4</xdr:col>
      <xdr:colOff>73568</xdr:colOff>
      <xdr:row>54</xdr:row>
      <xdr:rowOff>123903</xdr:rowOff>
    </xdr:to>
    <xdr:sp macro="" textlink="">
      <xdr:nvSpPr>
        <xdr:cNvPr id="764" name="Line 428">
          <a:extLst>
            <a:ext uri="{FF2B5EF4-FFF2-40B4-BE49-F238E27FC236}">
              <a16:creationId xmlns:a16="http://schemas.microsoft.com/office/drawing/2014/main" id="{E8E09B8C-1EFB-4E47-9410-CBDD3A437BB9}"/>
            </a:ext>
          </a:extLst>
        </xdr:cNvPr>
        <xdr:cNvSpPr>
          <a:spLocks noChangeShapeType="1"/>
        </xdr:cNvSpPr>
      </xdr:nvSpPr>
      <xdr:spPr bwMode="auto">
        <a:xfrm>
          <a:off x="1509067" y="8995887"/>
          <a:ext cx="743821" cy="1805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42592</xdr:colOff>
      <xdr:row>53</xdr:row>
      <xdr:rowOff>89055</xdr:rowOff>
    </xdr:from>
    <xdr:to>
      <xdr:col>4</xdr:col>
      <xdr:colOff>40754</xdr:colOff>
      <xdr:row>53</xdr:row>
      <xdr:rowOff>164841</xdr:rowOff>
    </xdr:to>
    <xdr:sp macro="" textlink="">
      <xdr:nvSpPr>
        <xdr:cNvPr id="765" name="Line 428">
          <a:extLst>
            <a:ext uri="{FF2B5EF4-FFF2-40B4-BE49-F238E27FC236}">
              <a16:creationId xmlns:a16="http://schemas.microsoft.com/office/drawing/2014/main" id="{BEF5301A-7B88-4840-8373-688CD22369C8}"/>
            </a:ext>
          </a:extLst>
        </xdr:cNvPr>
        <xdr:cNvSpPr>
          <a:spLocks noChangeShapeType="1"/>
        </xdr:cNvSpPr>
      </xdr:nvSpPr>
      <xdr:spPr bwMode="auto">
        <a:xfrm>
          <a:off x="1543732" y="8973975"/>
          <a:ext cx="676342" cy="757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593513</xdr:colOff>
      <xdr:row>54</xdr:row>
      <xdr:rowOff>127822</xdr:rowOff>
    </xdr:from>
    <xdr:to>
      <xdr:col>4</xdr:col>
      <xdr:colOff>14846</xdr:colOff>
      <xdr:row>55</xdr:row>
      <xdr:rowOff>32625</xdr:rowOff>
    </xdr:to>
    <xdr:sp macro="" textlink="">
      <xdr:nvSpPr>
        <xdr:cNvPr id="766" name="Freeform 940">
          <a:extLst>
            <a:ext uri="{FF2B5EF4-FFF2-40B4-BE49-F238E27FC236}">
              <a16:creationId xmlns:a16="http://schemas.microsoft.com/office/drawing/2014/main" id="{940FF395-D737-495C-993B-193FC7C95EBC}"/>
            </a:ext>
          </a:extLst>
        </xdr:cNvPr>
        <xdr:cNvSpPr>
          <a:spLocks/>
        </xdr:cNvSpPr>
      </xdr:nvSpPr>
      <xdr:spPr bwMode="auto">
        <a:xfrm rot="16985283">
          <a:off x="2108188" y="9166847"/>
          <a:ext cx="72443" cy="99513"/>
        </a:xfrm>
        <a:custGeom>
          <a:avLst/>
          <a:gdLst>
            <a:gd name="T0" fmla="*/ 0 w 14"/>
            <a:gd name="T1" fmla="*/ 0 h 22"/>
            <a:gd name="T2" fmla="*/ 2147483647 w 14"/>
            <a:gd name="T3" fmla="*/ 2147483647 h 22"/>
            <a:gd name="T4" fmla="*/ 2147483647 w 14"/>
            <a:gd name="T5" fmla="*/ 2147483647 h 22"/>
            <a:gd name="T6" fmla="*/ 2147483647 w 14"/>
            <a:gd name="T7" fmla="*/ 2147483647 h 22"/>
            <a:gd name="T8" fmla="*/ 2147483647 w 14"/>
            <a:gd name="T9" fmla="*/ 2147483647 h 2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6 w 6429"/>
            <a:gd name="connsiteY0" fmla="*/ 370 h 9091"/>
            <a:gd name="connsiteX1" fmla="*/ 2858 w 6429"/>
            <a:gd name="connsiteY1" fmla="*/ 0 h 9091"/>
            <a:gd name="connsiteX2" fmla="*/ 6429 w 6429"/>
            <a:gd name="connsiteY2" fmla="*/ 4091 h 9091"/>
            <a:gd name="connsiteX3" fmla="*/ 4286 w 6429"/>
            <a:gd name="connsiteY3" fmla="*/ 7727 h 9091"/>
            <a:gd name="connsiteX4" fmla="*/ 0 w 6429"/>
            <a:gd name="connsiteY4" fmla="*/ 9091 h 9091"/>
            <a:gd name="connsiteX0" fmla="*/ 0 w 12180"/>
            <a:gd name="connsiteY0" fmla="*/ 1058 h 10000"/>
            <a:gd name="connsiteX1" fmla="*/ 6625 w 12180"/>
            <a:gd name="connsiteY1" fmla="*/ 0 h 10000"/>
            <a:gd name="connsiteX2" fmla="*/ 12180 w 12180"/>
            <a:gd name="connsiteY2" fmla="*/ 4500 h 10000"/>
            <a:gd name="connsiteX3" fmla="*/ 8847 w 12180"/>
            <a:gd name="connsiteY3" fmla="*/ 8500 h 10000"/>
            <a:gd name="connsiteX4" fmla="*/ 2180 w 12180"/>
            <a:gd name="connsiteY4" fmla="*/ 10000 h 10000"/>
            <a:gd name="connsiteX0" fmla="*/ 0 w 13736"/>
            <a:gd name="connsiteY0" fmla="*/ 0 h 10307"/>
            <a:gd name="connsiteX1" fmla="*/ 8181 w 13736"/>
            <a:gd name="connsiteY1" fmla="*/ 307 h 10307"/>
            <a:gd name="connsiteX2" fmla="*/ 13736 w 13736"/>
            <a:gd name="connsiteY2" fmla="*/ 4807 h 10307"/>
            <a:gd name="connsiteX3" fmla="*/ 10403 w 13736"/>
            <a:gd name="connsiteY3" fmla="*/ 8807 h 10307"/>
            <a:gd name="connsiteX4" fmla="*/ 3736 w 13736"/>
            <a:gd name="connsiteY4" fmla="*/ 10307 h 10307"/>
            <a:gd name="connsiteX0" fmla="*/ 0 w 13736"/>
            <a:gd name="connsiteY0" fmla="*/ 0 h 10307"/>
            <a:gd name="connsiteX1" fmla="*/ 9657 w 13736"/>
            <a:gd name="connsiteY1" fmla="*/ 97 h 10307"/>
            <a:gd name="connsiteX2" fmla="*/ 13736 w 13736"/>
            <a:gd name="connsiteY2" fmla="*/ 4807 h 10307"/>
            <a:gd name="connsiteX3" fmla="*/ 10403 w 13736"/>
            <a:gd name="connsiteY3" fmla="*/ 8807 h 10307"/>
            <a:gd name="connsiteX4" fmla="*/ 3736 w 13736"/>
            <a:gd name="connsiteY4" fmla="*/ 10307 h 10307"/>
            <a:gd name="connsiteX0" fmla="*/ 0 w 12375"/>
            <a:gd name="connsiteY0" fmla="*/ 0 h 10818"/>
            <a:gd name="connsiteX1" fmla="*/ 8296 w 12375"/>
            <a:gd name="connsiteY1" fmla="*/ 608 h 10818"/>
            <a:gd name="connsiteX2" fmla="*/ 12375 w 12375"/>
            <a:gd name="connsiteY2" fmla="*/ 5318 h 10818"/>
            <a:gd name="connsiteX3" fmla="*/ 9042 w 12375"/>
            <a:gd name="connsiteY3" fmla="*/ 9318 h 10818"/>
            <a:gd name="connsiteX4" fmla="*/ 2375 w 12375"/>
            <a:gd name="connsiteY4" fmla="*/ 10818 h 10818"/>
            <a:gd name="connsiteX0" fmla="*/ 0 w 9042"/>
            <a:gd name="connsiteY0" fmla="*/ 0 h 10818"/>
            <a:gd name="connsiteX1" fmla="*/ 8296 w 9042"/>
            <a:gd name="connsiteY1" fmla="*/ 608 h 10818"/>
            <a:gd name="connsiteX2" fmla="*/ 9042 w 9042"/>
            <a:gd name="connsiteY2" fmla="*/ 9318 h 10818"/>
            <a:gd name="connsiteX3" fmla="*/ 2375 w 9042"/>
            <a:gd name="connsiteY3" fmla="*/ 10818 h 108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2" h="10818">
              <a:moveTo>
                <a:pt x="0" y="0"/>
              </a:moveTo>
              <a:lnTo>
                <a:pt x="8296" y="608"/>
              </a:lnTo>
              <a:cubicBezTo>
                <a:pt x="8545" y="3511"/>
                <a:pt x="8793" y="6415"/>
                <a:pt x="9042" y="9318"/>
              </a:cubicBezTo>
              <a:lnTo>
                <a:pt x="2375" y="10818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598272</xdr:colOff>
      <xdr:row>53</xdr:row>
      <xdr:rowOff>57967</xdr:rowOff>
    </xdr:from>
    <xdr:to>
      <xdr:col>4</xdr:col>
      <xdr:colOff>13255</xdr:colOff>
      <xdr:row>53</xdr:row>
      <xdr:rowOff>135485</xdr:rowOff>
    </xdr:to>
    <xdr:sp macro="" textlink="">
      <xdr:nvSpPr>
        <xdr:cNvPr id="767" name="Freeform 940">
          <a:extLst>
            <a:ext uri="{FF2B5EF4-FFF2-40B4-BE49-F238E27FC236}">
              <a16:creationId xmlns:a16="http://schemas.microsoft.com/office/drawing/2014/main" id="{D67F19DE-B76E-4887-A129-DA78D56BBE78}"/>
            </a:ext>
          </a:extLst>
        </xdr:cNvPr>
        <xdr:cNvSpPr>
          <a:spLocks/>
        </xdr:cNvSpPr>
      </xdr:nvSpPr>
      <xdr:spPr bwMode="auto">
        <a:xfrm rot="6033000">
          <a:off x="2107235" y="8935064"/>
          <a:ext cx="77518" cy="93163"/>
        </a:xfrm>
        <a:custGeom>
          <a:avLst/>
          <a:gdLst>
            <a:gd name="T0" fmla="*/ 0 w 14"/>
            <a:gd name="T1" fmla="*/ 0 h 22"/>
            <a:gd name="T2" fmla="*/ 2147483647 w 14"/>
            <a:gd name="T3" fmla="*/ 2147483647 h 22"/>
            <a:gd name="T4" fmla="*/ 2147483647 w 14"/>
            <a:gd name="T5" fmla="*/ 2147483647 h 22"/>
            <a:gd name="T6" fmla="*/ 2147483647 w 14"/>
            <a:gd name="T7" fmla="*/ 2147483647 h 22"/>
            <a:gd name="T8" fmla="*/ 2147483647 w 14"/>
            <a:gd name="T9" fmla="*/ 2147483647 h 2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6 w 6429"/>
            <a:gd name="connsiteY0" fmla="*/ 370 h 9091"/>
            <a:gd name="connsiteX1" fmla="*/ 2858 w 6429"/>
            <a:gd name="connsiteY1" fmla="*/ 0 h 9091"/>
            <a:gd name="connsiteX2" fmla="*/ 6429 w 6429"/>
            <a:gd name="connsiteY2" fmla="*/ 4091 h 9091"/>
            <a:gd name="connsiteX3" fmla="*/ 4286 w 6429"/>
            <a:gd name="connsiteY3" fmla="*/ 7727 h 9091"/>
            <a:gd name="connsiteX4" fmla="*/ 0 w 6429"/>
            <a:gd name="connsiteY4" fmla="*/ 9091 h 9091"/>
            <a:gd name="connsiteX0" fmla="*/ 0 w 12180"/>
            <a:gd name="connsiteY0" fmla="*/ 1058 h 10000"/>
            <a:gd name="connsiteX1" fmla="*/ 6625 w 12180"/>
            <a:gd name="connsiteY1" fmla="*/ 0 h 10000"/>
            <a:gd name="connsiteX2" fmla="*/ 12180 w 12180"/>
            <a:gd name="connsiteY2" fmla="*/ 4500 h 10000"/>
            <a:gd name="connsiteX3" fmla="*/ 8847 w 12180"/>
            <a:gd name="connsiteY3" fmla="*/ 8500 h 10000"/>
            <a:gd name="connsiteX4" fmla="*/ 2180 w 12180"/>
            <a:gd name="connsiteY4" fmla="*/ 10000 h 10000"/>
            <a:gd name="connsiteX0" fmla="*/ 0 w 13736"/>
            <a:gd name="connsiteY0" fmla="*/ 0 h 10307"/>
            <a:gd name="connsiteX1" fmla="*/ 8181 w 13736"/>
            <a:gd name="connsiteY1" fmla="*/ 307 h 10307"/>
            <a:gd name="connsiteX2" fmla="*/ 13736 w 13736"/>
            <a:gd name="connsiteY2" fmla="*/ 4807 h 10307"/>
            <a:gd name="connsiteX3" fmla="*/ 10403 w 13736"/>
            <a:gd name="connsiteY3" fmla="*/ 8807 h 10307"/>
            <a:gd name="connsiteX4" fmla="*/ 3736 w 13736"/>
            <a:gd name="connsiteY4" fmla="*/ 10307 h 10307"/>
            <a:gd name="connsiteX0" fmla="*/ 0 w 13736"/>
            <a:gd name="connsiteY0" fmla="*/ 0 h 10307"/>
            <a:gd name="connsiteX1" fmla="*/ 9657 w 13736"/>
            <a:gd name="connsiteY1" fmla="*/ 97 h 10307"/>
            <a:gd name="connsiteX2" fmla="*/ 13736 w 13736"/>
            <a:gd name="connsiteY2" fmla="*/ 4807 h 10307"/>
            <a:gd name="connsiteX3" fmla="*/ 10403 w 13736"/>
            <a:gd name="connsiteY3" fmla="*/ 8807 h 10307"/>
            <a:gd name="connsiteX4" fmla="*/ 3736 w 13736"/>
            <a:gd name="connsiteY4" fmla="*/ 10307 h 10307"/>
            <a:gd name="connsiteX0" fmla="*/ 0 w 12375"/>
            <a:gd name="connsiteY0" fmla="*/ 0 h 10818"/>
            <a:gd name="connsiteX1" fmla="*/ 8296 w 12375"/>
            <a:gd name="connsiteY1" fmla="*/ 608 h 10818"/>
            <a:gd name="connsiteX2" fmla="*/ 12375 w 12375"/>
            <a:gd name="connsiteY2" fmla="*/ 5318 h 10818"/>
            <a:gd name="connsiteX3" fmla="*/ 9042 w 12375"/>
            <a:gd name="connsiteY3" fmla="*/ 9318 h 10818"/>
            <a:gd name="connsiteX4" fmla="*/ 2375 w 12375"/>
            <a:gd name="connsiteY4" fmla="*/ 10818 h 10818"/>
            <a:gd name="connsiteX0" fmla="*/ 0 w 12375"/>
            <a:gd name="connsiteY0" fmla="*/ 0 h 10818"/>
            <a:gd name="connsiteX1" fmla="*/ 8296 w 12375"/>
            <a:gd name="connsiteY1" fmla="*/ 608 h 10818"/>
            <a:gd name="connsiteX2" fmla="*/ 12375 w 12375"/>
            <a:gd name="connsiteY2" fmla="*/ 5318 h 10818"/>
            <a:gd name="connsiteX3" fmla="*/ 9042 w 12375"/>
            <a:gd name="connsiteY3" fmla="*/ 9318 h 10818"/>
            <a:gd name="connsiteX4" fmla="*/ 2375 w 12375"/>
            <a:gd name="connsiteY4" fmla="*/ 10818 h 10818"/>
            <a:gd name="connsiteX0" fmla="*/ 0 w 9042"/>
            <a:gd name="connsiteY0" fmla="*/ 0 h 10818"/>
            <a:gd name="connsiteX1" fmla="*/ 8296 w 9042"/>
            <a:gd name="connsiteY1" fmla="*/ 608 h 10818"/>
            <a:gd name="connsiteX2" fmla="*/ 9042 w 9042"/>
            <a:gd name="connsiteY2" fmla="*/ 9318 h 10818"/>
            <a:gd name="connsiteX3" fmla="*/ 2375 w 9042"/>
            <a:gd name="connsiteY3" fmla="*/ 10818 h 1081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042" h="10818">
              <a:moveTo>
                <a:pt x="0" y="0"/>
              </a:moveTo>
              <a:lnTo>
                <a:pt x="8296" y="608"/>
              </a:lnTo>
              <a:cubicBezTo>
                <a:pt x="8545" y="3511"/>
                <a:pt x="8793" y="6415"/>
                <a:pt x="9042" y="9318"/>
              </a:cubicBezTo>
              <a:lnTo>
                <a:pt x="2375" y="10818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</xdr:col>
      <xdr:colOff>297373</xdr:colOff>
      <xdr:row>54</xdr:row>
      <xdr:rowOff>149394</xdr:rowOff>
    </xdr:from>
    <xdr:ext cx="373912" cy="267892"/>
    <xdr:grpSp>
      <xdr:nvGrpSpPr>
        <xdr:cNvPr id="768" name="Group 6672">
          <a:extLst>
            <a:ext uri="{FF2B5EF4-FFF2-40B4-BE49-F238E27FC236}">
              <a16:creationId xmlns:a16="http://schemas.microsoft.com/office/drawing/2014/main" id="{808EBF5E-DE24-41A1-91E3-7F08B7ADEDFD}"/>
            </a:ext>
          </a:extLst>
        </xdr:cNvPr>
        <xdr:cNvGrpSpPr>
          <a:grpSpLocks/>
        </xdr:cNvGrpSpPr>
      </xdr:nvGrpSpPr>
      <xdr:grpSpPr bwMode="auto">
        <a:xfrm>
          <a:off x="444330" y="9260737"/>
          <a:ext cx="373912" cy="267892"/>
          <a:chOff x="536" y="110"/>
          <a:chExt cx="46" cy="44"/>
        </a:xfrm>
      </xdr:grpSpPr>
      <xdr:pic>
        <xdr:nvPicPr>
          <xdr:cNvPr id="769" name="Picture 6673" descr="route2">
            <a:extLst>
              <a:ext uri="{FF2B5EF4-FFF2-40B4-BE49-F238E27FC236}">
                <a16:creationId xmlns:a16="http://schemas.microsoft.com/office/drawing/2014/main" id="{9CD8EE87-832C-18DE-3B0E-1E966E901E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70" name="Text Box 6674">
            <a:extLst>
              <a:ext uri="{FF2B5EF4-FFF2-40B4-BE49-F238E27FC236}">
                <a16:creationId xmlns:a16="http://schemas.microsoft.com/office/drawing/2014/main" id="{AE4AA500-2C35-2968-4EA9-FE1954B3D9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9</xdr:col>
      <xdr:colOff>646583</xdr:colOff>
      <xdr:row>43</xdr:row>
      <xdr:rowOff>90267</xdr:rowOff>
    </xdr:from>
    <xdr:ext cx="253959" cy="190674"/>
    <xdr:grpSp>
      <xdr:nvGrpSpPr>
        <xdr:cNvPr id="771" name="Group 6672">
          <a:extLst>
            <a:ext uri="{FF2B5EF4-FFF2-40B4-BE49-F238E27FC236}">
              <a16:creationId xmlns:a16="http://schemas.microsoft.com/office/drawing/2014/main" id="{1A5BBFD1-7C91-4370-927F-E81B5DC0E41A}"/>
            </a:ext>
          </a:extLst>
        </xdr:cNvPr>
        <xdr:cNvGrpSpPr>
          <a:grpSpLocks/>
        </xdr:cNvGrpSpPr>
      </xdr:nvGrpSpPr>
      <xdr:grpSpPr bwMode="auto">
        <a:xfrm>
          <a:off x="6236397" y="7345596"/>
          <a:ext cx="253959" cy="190674"/>
          <a:chOff x="536" y="110"/>
          <a:chExt cx="46" cy="44"/>
        </a:xfrm>
      </xdr:grpSpPr>
      <xdr:pic>
        <xdr:nvPicPr>
          <xdr:cNvPr id="772" name="Picture 6673" descr="route2">
            <a:extLst>
              <a:ext uri="{FF2B5EF4-FFF2-40B4-BE49-F238E27FC236}">
                <a16:creationId xmlns:a16="http://schemas.microsoft.com/office/drawing/2014/main" id="{C0D1AEA1-5AF8-4114-39DC-B3A83E2E671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73" name="Text Box 6674">
            <a:extLst>
              <a:ext uri="{FF2B5EF4-FFF2-40B4-BE49-F238E27FC236}">
                <a16:creationId xmlns:a16="http://schemas.microsoft.com/office/drawing/2014/main" id="{56D5966D-ABA9-7037-4443-A5D6B6136A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17</xdr:col>
      <xdr:colOff>526790</xdr:colOff>
      <xdr:row>41</xdr:row>
      <xdr:rowOff>10072</xdr:rowOff>
    </xdr:from>
    <xdr:ext cx="340702" cy="320767"/>
    <xdr:grpSp>
      <xdr:nvGrpSpPr>
        <xdr:cNvPr id="774" name="Group 6672">
          <a:extLst>
            <a:ext uri="{FF2B5EF4-FFF2-40B4-BE49-F238E27FC236}">
              <a16:creationId xmlns:a16="http://schemas.microsoft.com/office/drawing/2014/main" id="{261033F1-DF4D-4C33-AEB5-878948287432}"/>
            </a:ext>
          </a:extLst>
        </xdr:cNvPr>
        <xdr:cNvGrpSpPr>
          <a:grpSpLocks/>
        </xdr:cNvGrpSpPr>
      </xdr:nvGrpSpPr>
      <xdr:grpSpPr bwMode="auto">
        <a:xfrm>
          <a:off x="11559461" y="6927943"/>
          <a:ext cx="340702" cy="320767"/>
          <a:chOff x="536" y="110"/>
          <a:chExt cx="46" cy="44"/>
        </a:xfrm>
      </xdr:grpSpPr>
      <xdr:pic>
        <xdr:nvPicPr>
          <xdr:cNvPr id="775" name="Picture 6673" descr="route2">
            <a:extLst>
              <a:ext uri="{FF2B5EF4-FFF2-40B4-BE49-F238E27FC236}">
                <a16:creationId xmlns:a16="http://schemas.microsoft.com/office/drawing/2014/main" id="{36CB4776-CD74-197B-0480-1801DD68CD8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76" name="Text Box 6674">
            <a:extLst>
              <a:ext uri="{FF2B5EF4-FFF2-40B4-BE49-F238E27FC236}">
                <a16:creationId xmlns:a16="http://schemas.microsoft.com/office/drawing/2014/main" id="{CB9205CD-4501-AE44-F9D6-AB520E5B52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8</xdr:col>
      <xdr:colOff>89308</xdr:colOff>
      <xdr:row>60</xdr:row>
      <xdr:rowOff>45032</xdr:rowOff>
    </xdr:from>
    <xdr:ext cx="342900" cy="318141"/>
    <xdr:grpSp>
      <xdr:nvGrpSpPr>
        <xdr:cNvPr id="777" name="Group 6672">
          <a:extLst>
            <a:ext uri="{FF2B5EF4-FFF2-40B4-BE49-F238E27FC236}">
              <a16:creationId xmlns:a16="http://schemas.microsoft.com/office/drawing/2014/main" id="{E055AB6E-4BC8-4A2D-B81E-220068C13344}"/>
            </a:ext>
          </a:extLst>
        </xdr:cNvPr>
        <xdr:cNvGrpSpPr>
          <a:grpSpLocks/>
        </xdr:cNvGrpSpPr>
      </xdr:nvGrpSpPr>
      <xdr:grpSpPr bwMode="auto">
        <a:xfrm>
          <a:off x="4998765" y="10168746"/>
          <a:ext cx="342900" cy="318141"/>
          <a:chOff x="536" y="110"/>
          <a:chExt cx="46" cy="44"/>
        </a:xfrm>
      </xdr:grpSpPr>
      <xdr:pic>
        <xdr:nvPicPr>
          <xdr:cNvPr id="778" name="Picture 6673" descr="route2">
            <a:extLst>
              <a:ext uri="{FF2B5EF4-FFF2-40B4-BE49-F238E27FC236}">
                <a16:creationId xmlns:a16="http://schemas.microsoft.com/office/drawing/2014/main" id="{F5F2B441-3197-33D7-8DFE-C5A47AC7BB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79" name="Text Box 6674">
            <a:extLst>
              <a:ext uri="{FF2B5EF4-FFF2-40B4-BE49-F238E27FC236}">
                <a16:creationId xmlns:a16="http://schemas.microsoft.com/office/drawing/2014/main" id="{0B21F3E3-2E5A-EBCB-8EA3-783A864DC3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oneCellAnchor>
  <xdr:oneCellAnchor>
    <xdr:from>
      <xdr:col>11</xdr:col>
      <xdr:colOff>434799</xdr:colOff>
      <xdr:row>4</xdr:row>
      <xdr:rowOff>142929</xdr:rowOff>
    </xdr:from>
    <xdr:ext cx="348709" cy="241144"/>
    <xdr:grpSp>
      <xdr:nvGrpSpPr>
        <xdr:cNvPr id="780" name="Group 6672">
          <a:extLst>
            <a:ext uri="{FF2B5EF4-FFF2-40B4-BE49-F238E27FC236}">
              <a16:creationId xmlns:a16="http://schemas.microsoft.com/office/drawing/2014/main" id="{FBC3702F-5D82-4797-B241-8F0E5ECA9620}"/>
            </a:ext>
          </a:extLst>
        </xdr:cNvPr>
        <xdr:cNvGrpSpPr>
          <a:grpSpLocks/>
        </xdr:cNvGrpSpPr>
      </xdr:nvGrpSpPr>
      <xdr:grpSpPr bwMode="auto">
        <a:xfrm>
          <a:off x="7385328" y="817843"/>
          <a:ext cx="348709" cy="241144"/>
          <a:chOff x="536" y="110"/>
          <a:chExt cx="46" cy="44"/>
        </a:xfrm>
      </xdr:grpSpPr>
      <xdr:pic>
        <xdr:nvPicPr>
          <xdr:cNvPr id="781" name="Picture 6673" descr="route2">
            <a:extLst>
              <a:ext uri="{FF2B5EF4-FFF2-40B4-BE49-F238E27FC236}">
                <a16:creationId xmlns:a16="http://schemas.microsoft.com/office/drawing/2014/main" id="{7D2E53E9-0E64-88CE-2505-E44B29CAC9E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82" name="Text Box 6674">
            <a:extLst>
              <a:ext uri="{FF2B5EF4-FFF2-40B4-BE49-F238E27FC236}">
                <a16:creationId xmlns:a16="http://schemas.microsoft.com/office/drawing/2014/main" id="{D09687E2-0954-3F44-F813-1E86C67D72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13</xdr:col>
      <xdr:colOff>677357</xdr:colOff>
      <xdr:row>1</xdr:row>
      <xdr:rowOff>7903</xdr:rowOff>
    </xdr:from>
    <xdr:ext cx="283687" cy="242248"/>
    <xdr:grpSp>
      <xdr:nvGrpSpPr>
        <xdr:cNvPr id="783" name="Group 6672">
          <a:extLst>
            <a:ext uri="{FF2B5EF4-FFF2-40B4-BE49-F238E27FC236}">
              <a16:creationId xmlns:a16="http://schemas.microsoft.com/office/drawing/2014/main" id="{276C9B41-ACA7-41BC-910F-B83C57F90D65}"/>
            </a:ext>
          </a:extLst>
        </xdr:cNvPr>
        <xdr:cNvGrpSpPr>
          <a:grpSpLocks/>
        </xdr:cNvGrpSpPr>
      </xdr:nvGrpSpPr>
      <xdr:grpSpPr bwMode="auto">
        <a:xfrm>
          <a:off x="8988600" y="176632"/>
          <a:ext cx="283687" cy="242248"/>
          <a:chOff x="536" y="110"/>
          <a:chExt cx="46" cy="44"/>
        </a:xfrm>
      </xdr:grpSpPr>
      <xdr:pic>
        <xdr:nvPicPr>
          <xdr:cNvPr id="784" name="Picture 6673" descr="route2">
            <a:extLst>
              <a:ext uri="{FF2B5EF4-FFF2-40B4-BE49-F238E27FC236}">
                <a16:creationId xmlns:a16="http://schemas.microsoft.com/office/drawing/2014/main" id="{A3B9466F-EBA0-3D66-F5DA-62F2E52E1C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85" name="Text Box 6674">
            <a:extLst>
              <a:ext uri="{FF2B5EF4-FFF2-40B4-BE49-F238E27FC236}">
                <a16:creationId xmlns:a16="http://schemas.microsoft.com/office/drawing/2014/main" id="{587C5E07-B757-30D1-1B11-64A180C79C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oneCellAnchor>
  <xdr:oneCellAnchor>
    <xdr:from>
      <xdr:col>16</xdr:col>
      <xdr:colOff>360770</xdr:colOff>
      <xdr:row>6</xdr:row>
      <xdr:rowOff>150419</xdr:rowOff>
    </xdr:from>
    <xdr:ext cx="342900" cy="317989"/>
    <xdr:grpSp>
      <xdr:nvGrpSpPr>
        <xdr:cNvPr id="786" name="Group 6672">
          <a:extLst>
            <a:ext uri="{FF2B5EF4-FFF2-40B4-BE49-F238E27FC236}">
              <a16:creationId xmlns:a16="http://schemas.microsoft.com/office/drawing/2014/main" id="{CF08ECFF-5DE8-4D1A-877C-9024A3B183A1}"/>
            </a:ext>
          </a:extLst>
        </xdr:cNvPr>
        <xdr:cNvGrpSpPr>
          <a:grpSpLocks/>
        </xdr:cNvGrpSpPr>
      </xdr:nvGrpSpPr>
      <xdr:grpSpPr bwMode="auto">
        <a:xfrm>
          <a:off x="10713084" y="1162790"/>
          <a:ext cx="342900" cy="317989"/>
          <a:chOff x="536" y="110"/>
          <a:chExt cx="46" cy="44"/>
        </a:xfrm>
      </xdr:grpSpPr>
      <xdr:pic>
        <xdr:nvPicPr>
          <xdr:cNvPr id="787" name="Picture 6673" descr="route2">
            <a:extLst>
              <a:ext uri="{FF2B5EF4-FFF2-40B4-BE49-F238E27FC236}">
                <a16:creationId xmlns:a16="http://schemas.microsoft.com/office/drawing/2014/main" id="{1B9FAC9A-333C-833C-A91F-A9E4E21DEF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88" name="Text Box 6674">
            <a:extLst>
              <a:ext uri="{FF2B5EF4-FFF2-40B4-BE49-F238E27FC236}">
                <a16:creationId xmlns:a16="http://schemas.microsoft.com/office/drawing/2014/main" id="{E2B6B176-2E24-1A4B-F3DB-022978CB25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oneCellAnchor>
  <xdr:oneCellAnchor>
    <xdr:from>
      <xdr:col>17</xdr:col>
      <xdr:colOff>345123</xdr:colOff>
      <xdr:row>14</xdr:row>
      <xdr:rowOff>127601</xdr:rowOff>
    </xdr:from>
    <xdr:ext cx="342900" cy="317989"/>
    <xdr:grpSp>
      <xdr:nvGrpSpPr>
        <xdr:cNvPr id="789" name="Group 6672">
          <a:extLst>
            <a:ext uri="{FF2B5EF4-FFF2-40B4-BE49-F238E27FC236}">
              <a16:creationId xmlns:a16="http://schemas.microsoft.com/office/drawing/2014/main" id="{A05B7415-B4FE-43C3-98A3-D152F8ECE137}"/>
            </a:ext>
          </a:extLst>
        </xdr:cNvPr>
        <xdr:cNvGrpSpPr>
          <a:grpSpLocks/>
        </xdr:cNvGrpSpPr>
      </xdr:nvGrpSpPr>
      <xdr:grpSpPr bwMode="auto">
        <a:xfrm>
          <a:off x="11377794" y="2489801"/>
          <a:ext cx="342900" cy="317989"/>
          <a:chOff x="536" y="110"/>
          <a:chExt cx="46" cy="44"/>
        </a:xfrm>
      </xdr:grpSpPr>
      <xdr:pic>
        <xdr:nvPicPr>
          <xdr:cNvPr id="790" name="Picture 6673" descr="route2">
            <a:extLst>
              <a:ext uri="{FF2B5EF4-FFF2-40B4-BE49-F238E27FC236}">
                <a16:creationId xmlns:a16="http://schemas.microsoft.com/office/drawing/2014/main" id="{6A7BD05F-09A5-CE47-A87C-CE31EF2BC77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91" name="Text Box 6674">
            <a:extLst>
              <a:ext uri="{FF2B5EF4-FFF2-40B4-BE49-F238E27FC236}">
                <a16:creationId xmlns:a16="http://schemas.microsoft.com/office/drawing/2014/main" id="{F7391F2A-CBF8-8E73-F825-41C4BD017B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twoCellAnchor>
    <xdr:from>
      <xdr:col>19</xdr:col>
      <xdr:colOff>692543</xdr:colOff>
      <xdr:row>10</xdr:row>
      <xdr:rowOff>28653</xdr:rowOff>
    </xdr:from>
    <xdr:to>
      <xdr:col>20</xdr:col>
      <xdr:colOff>111125</xdr:colOff>
      <xdr:row>10</xdr:row>
      <xdr:rowOff>136921</xdr:rowOff>
    </xdr:to>
    <xdr:sp macro="" textlink="">
      <xdr:nvSpPr>
        <xdr:cNvPr id="792" name="六角形 791">
          <a:extLst>
            <a:ext uri="{FF2B5EF4-FFF2-40B4-BE49-F238E27FC236}">
              <a16:creationId xmlns:a16="http://schemas.microsoft.com/office/drawing/2014/main" id="{B6D8198D-B176-495A-A515-D2E6EC7185EC}"/>
            </a:ext>
          </a:extLst>
        </xdr:cNvPr>
        <xdr:cNvSpPr/>
      </xdr:nvSpPr>
      <xdr:spPr bwMode="auto">
        <a:xfrm>
          <a:off x="13029323" y="1705053"/>
          <a:ext cx="112002" cy="108268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646522</xdr:colOff>
      <xdr:row>24</xdr:row>
      <xdr:rowOff>98678</xdr:rowOff>
    </xdr:from>
    <xdr:to>
      <xdr:col>12</xdr:col>
      <xdr:colOff>543400</xdr:colOff>
      <xdr:row>24</xdr:row>
      <xdr:rowOff>110959</xdr:rowOff>
    </xdr:to>
    <xdr:sp macro="" textlink="">
      <xdr:nvSpPr>
        <xdr:cNvPr id="793" name="Line 1302">
          <a:extLst>
            <a:ext uri="{FF2B5EF4-FFF2-40B4-BE49-F238E27FC236}">
              <a16:creationId xmlns:a16="http://schemas.microsoft.com/office/drawing/2014/main" id="{3E086F4D-6CD2-411E-BEA7-952BACC18997}"/>
            </a:ext>
          </a:extLst>
        </xdr:cNvPr>
        <xdr:cNvSpPr>
          <a:spLocks noChangeShapeType="1"/>
        </xdr:cNvSpPr>
      </xdr:nvSpPr>
      <xdr:spPr bwMode="auto">
        <a:xfrm flipV="1">
          <a:off x="7573102" y="4122038"/>
          <a:ext cx="575058" cy="1228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27104</xdr:colOff>
      <xdr:row>17</xdr:row>
      <xdr:rowOff>139321</xdr:rowOff>
    </xdr:from>
    <xdr:to>
      <xdr:col>11</xdr:col>
      <xdr:colOff>632201</xdr:colOff>
      <xdr:row>20</xdr:row>
      <xdr:rowOff>120564</xdr:rowOff>
    </xdr:to>
    <xdr:sp macro="" textlink="">
      <xdr:nvSpPr>
        <xdr:cNvPr id="794" name="Line 1302">
          <a:extLst>
            <a:ext uri="{FF2B5EF4-FFF2-40B4-BE49-F238E27FC236}">
              <a16:creationId xmlns:a16="http://schemas.microsoft.com/office/drawing/2014/main" id="{AE90BA09-B557-4978-9C34-E3B8E3F1AEEE}"/>
            </a:ext>
          </a:extLst>
        </xdr:cNvPr>
        <xdr:cNvSpPr>
          <a:spLocks noChangeShapeType="1"/>
        </xdr:cNvSpPr>
      </xdr:nvSpPr>
      <xdr:spPr bwMode="auto">
        <a:xfrm>
          <a:off x="6953684" y="2989201"/>
          <a:ext cx="605097" cy="484163"/>
        </a:xfrm>
        <a:custGeom>
          <a:avLst/>
          <a:gdLst>
            <a:gd name="connsiteX0" fmla="*/ 0 w 21982"/>
            <a:gd name="connsiteY0" fmla="*/ 0 h 468922"/>
            <a:gd name="connsiteX1" fmla="*/ 21982 w 21982"/>
            <a:gd name="connsiteY1" fmla="*/ 468922 h 468922"/>
            <a:gd name="connsiteX0" fmla="*/ 0 w 271097"/>
            <a:gd name="connsiteY0" fmla="*/ 0 h 505557"/>
            <a:gd name="connsiteX1" fmla="*/ 271097 w 271097"/>
            <a:gd name="connsiteY1" fmla="*/ 505557 h 505557"/>
            <a:gd name="connsiteX0" fmla="*/ 0 w 271097"/>
            <a:gd name="connsiteY0" fmla="*/ 0 h 505557"/>
            <a:gd name="connsiteX1" fmla="*/ 271097 w 271097"/>
            <a:gd name="connsiteY1" fmla="*/ 505557 h 505557"/>
            <a:gd name="connsiteX0" fmla="*/ 0 w 571568"/>
            <a:gd name="connsiteY0" fmla="*/ 0 h 261342"/>
            <a:gd name="connsiteX1" fmla="*/ 571568 w 571568"/>
            <a:gd name="connsiteY1" fmla="*/ 261342 h 261342"/>
            <a:gd name="connsiteX0" fmla="*/ 0 w 571568"/>
            <a:gd name="connsiteY0" fmla="*/ 68187 h 329529"/>
            <a:gd name="connsiteX1" fmla="*/ 571568 w 571568"/>
            <a:gd name="connsiteY1" fmla="*/ 329529 h 329529"/>
            <a:gd name="connsiteX0" fmla="*/ 0 w 571568"/>
            <a:gd name="connsiteY0" fmla="*/ 106435 h 367777"/>
            <a:gd name="connsiteX1" fmla="*/ 571568 w 571568"/>
            <a:gd name="connsiteY1" fmla="*/ 367777 h 367777"/>
            <a:gd name="connsiteX0" fmla="*/ 0 w 586782"/>
            <a:gd name="connsiteY0" fmla="*/ 93775 h 442041"/>
            <a:gd name="connsiteX1" fmla="*/ 586782 w 586782"/>
            <a:gd name="connsiteY1" fmla="*/ 442041 h 442041"/>
            <a:gd name="connsiteX0" fmla="*/ 0 w 594389"/>
            <a:gd name="connsiteY0" fmla="*/ 85924 h 500417"/>
            <a:gd name="connsiteX1" fmla="*/ 594389 w 594389"/>
            <a:gd name="connsiteY1" fmla="*/ 500417 h 500417"/>
            <a:gd name="connsiteX0" fmla="*/ 0 w 594389"/>
            <a:gd name="connsiteY0" fmla="*/ 111832 h 526325"/>
            <a:gd name="connsiteX1" fmla="*/ 594389 w 594389"/>
            <a:gd name="connsiteY1" fmla="*/ 526325 h 5263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94389" h="526325">
              <a:moveTo>
                <a:pt x="0" y="111832"/>
              </a:moveTo>
              <a:cubicBezTo>
                <a:pt x="215445" y="-184987"/>
                <a:pt x="522404" y="163057"/>
                <a:pt x="594389" y="526325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267821</xdr:colOff>
      <xdr:row>17</xdr:row>
      <xdr:rowOff>22587</xdr:rowOff>
    </xdr:from>
    <xdr:ext cx="281520" cy="281306"/>
    <xdr:grpSp>
      <xdr:nvGrpSpPr>
        <xdr:cNvPr id="795" name="Group 6672">
          <a:extLst>
            <a:ext uri="{FF2B5EF4-FFF2-40B4-BE49-F238E27FC236}">
              <a16:creationId xmlns:a16="http://schemas.microsoft.com/office/drawing/2014/main" id="{53BF7C32-8899-4D93-A762-33226E7F5DBC}"/>
            </a:ext>
          </a:extLst>
        </xdr:cNvPr>
        <xdr:cNvGrpSpPr>
          <a:grpSpLocks/>
        </xdr:cNvGrpSpPr>
      </xdr:nvGrpSpPr>
      <xdr:grpSpPr bwMode="auto">
        <a:xfrm>
          <a:off x="7218350" y="2890973"/>
          <a:ext cx="281520" cy="281306"/>
          <a:chOff x="536" y="110"/>
          <a:chExt cx="46" cy="44"/>
        </a:xfrm>
      </xdr:grpSpPr>
      <xdr:pic>
        <xdr:nvPicPr>
          <xdr:cNvPr id="796" name="Picture 6673" descr="route2">
            <a:extLst>
              <a:ext uri="{FF2B5EF4-FFF2-40B4-BE49-F238E27FC236}">
                <a16:creationId xmlns:a16="http://schemas.microsoft.com/office/drawing/2014/main" id="{BB3468C2-947C-51A4-5C47-B5515512B4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97" name="Text Box 6674">
            <a:extLst>
              <a:ext uri="{FF2B5EF4-FFF2-40B4-BE49-F238E27FC236}">
                <a16:creationId xmlns:a16="http://schemas.microsoft.com/office/drawing/2014/main" id="{6DB97382-7646-858B-473E-67E9C5D550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oneCellAnchor>
  <xdr:oneCellAnchor>
    <xdr:from>
      <xdr:col>13</xdr:col>
      <xdr:colOff>42488</xdr:colOff>
      <xdr:row>20</xdr:row>
      <xdr:rowOff>129673</xdr:rowOff>
    </xdr:from>
    <xdr:ext cx="272491" cy="254349"/>
    <xdr:grpSp>
      <xdr:nvGrpSpPr>
        <xdr:cNvPr id="798" name="Group 6672">
          <a:extLst>
            <a:ext uri="{FF2B5EF4-FFF2-40B4-BE49-F238E27FC236}">
              <a16:creationId xmlns:a16="http://schemas.microsoft.com/office/drawing/2014/main" id="{35B998CA-5B02-4E26-8423-09A55C2A261B}"/>
            </a:ext>
          </a:extLst>
        </xdr:cNvPr>
        <xdr:cNvGrpSpPr>
          <a:grpSpLocks/>
        </xdr:cNvGrpSpPr>
      </xdr:nvGrpSpPr>
      <xdr:grpSpPr bwMode="auto">
        <a:xfrm>
          <a:off x="8353731" y="3504244"/>
          <a:ext cx="272491" cy="254349"/>
          <a:chOff x="536" y="110"/>
          <a:chExt cx="46" cy="44"/>
        </a:xfrm>
      </xdr:grpSpPr>
      <xdr:pic>
        <xdr:nvPicPr>
          <xdr:cNvPr id="799" name="Picture 6673" descr="route2">
            <a:extLst>
              <a:ext uri="{FF2B5EF4-FFF2-40B4-BE49-F238E27FC236}">
                <a16:creationId xmlns:a16="http://schemas.microsoft.com/office/drawing/2014/main" id="{41D1DDCA-35CC-1854-4943-06EF86A2597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0" name="Text Box 6674">
            <a:extLst>
              <a:ext uri="{FF2B5EF4-FFF2-40B4-BE49-F238E27FC236}">
                <a16:creationId xmlns:a16="http://schemas.microsoft.com/office/drawing/2014/main" id="{8D14DB82-1B03-38B5-3FC4-23E797C4ED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16</xdr:col>
      <xdr:colOff>249118</xdr:colOff>
      <xdr:row>21</xdr:row>
      <xdr:rowOff>117228</xdr:rowOff>
    </xdr:from>
    <xdr:ext cx="340702" cy="315790"/>
    <xdr:grpSp>
      <xdr:nvGrpSpPr>
        <xdr:cNvPr id="801" name="Group 6672">
          <a:extLst>
            <a:ext uri="{FF2B5EF4-FFF2-40B4-BE49-F238E27FC236}">
              <a16:creationId xmlns:a16="http://schemas.microsoft.com/office/drawing/2014/main" id="{7F738AB1-A504-41C2-B026-06F158FA0374}"/>
            </a:ext>
          </a:extLst>
        </xdr:cNvPr>
        <xdr:cNvGrpSpPr>
          <a:grpSpLocks/>
        </xdr:cNvGrpSpPr>
      </xdr:nvGrpSpPr>
      <xdr:grpSpPr bwMode="auto">
        <a:xfrm>
          <a:off x="10601432" y="3660528"/>
          <a:ext cx="340702" cy="315790"/>
          <a:chOff x="536" y="110"/>
          <a:chExt cx="46" cy="44"/>
        </a:xfrm>
      </xdr:grpSpPr>
      <xdr:pic>
        <xdr:nvPicPr>
          <xdr:cNvPr id="802" name="Picture 6673" descr="route2">
            <a:extLst>
              <a:ext uri="{FF2B5EF4-FFF2-40B4-BE49-F238E27FC236}">
                <a16:creationId xmlns:a16="http://schemas.microsoft.com/office/drawing/2014/main" id="{1A531DDE-353E-F21F-A096-613951C666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3" name="Text Box 6674">
            <a:extLst>
              <a:ext uri="{FF2B5EF4-FFF2-40B4-BE49-F238E27FC236}">
                <a16:creationId xmlns:a16="http://schemas.microsoft.com/office/drawing/2014/main" id="{CAEE8B26-FA89-3B90-AF2F-56E6BC3FDB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18</xdr:col>
      <xdr:colOff>334518</xdr:colOff>
      <xdr:row>22</xdr:row>
      <xdr:rowOff>143112</xdr:rowOff>
    </xdr:from>
    <xdr:to>
      <xdr:col>18</xdr:col>
      <xdr:colOff>579967</xdr:colOff>
      <xdr:row>24</xdr:row>
      <xdr:rowOff>16523</xdr:rowOff>
    </xdr:to>
    <xdr:sp macro="" textlink="">
      <xdr:nvSpPr>
        <xdr:cNvPr id="804" name="六角形 803">
          <a:extLst>
            <a:ext uri="{FF2B5EF4-FFF2-40B4-BE49-F238E27FC236}">
              <a16:creationId xmlns:a16="http://schemas.microsoft.com/office/drawing/2014/main" id="{32DFB75F-1382-4A3C-A7CC-63C7CB4167B9}"/>
            </a:ext>
          </a:extLst>
        </xdr:cNvPr>
        <xdr:cNvSpPr/>
      </xdr:nvSpPr>
      <xdr:spPr bwMode="auto">
        <a:xfrm>
          <a:off x="12008358" y="3831192"/>
          <a:ext cx="245449" cy="20869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５５</a:t>
          </a:r>
        </a:p>
      </xdr:txBody>
    </xdr:sp>
    <xdr:clientData/>
  </xdr:twoCellAnchor>
  <xdr:oneCellAnchor>
    <xdr:from>
      <xdr:col>17</xdr:col>
      <xdr:colOff>373677</xdr:colOff>
      <xdr:row>23</xdr:row>
      <xdr:rowOff>7640</xdr:rowOff>
    </xdr:from>
    <xdr:ext cx="342900" cy="312860"/>
    <xdr:grpSp>
      <xdr:nvGrpSpPr>
        <xdr:cNvPr id="805" name="Group 6672">
          <a:extLst>
            <a:ext uri="{FF2B5EF4-FFF2-40B4-BE49-F238E27FC236}">
              <a16:creationId xmlns:a16="http://schemas.microsoft.com/office/drawing/2014/main" id="{F3C0CF84-D988-41DE-B503-0F63EADC8C38}"/>
            </a:ext>
          </a:extLst>
        </xdr:cNvPr>
        <xdr:cNvGrpSpPr>
          <a:grpSpLocks/>
        </xdr:cNvGrpSpPr>
      </xdr:nvGrpSpPr>
      <xdr:grpSpPr bwMode="auto">
        <a:xfrm>
          <a:off x="11406348" y="3888397"/>
          <a:ext cx="342900" cy="312860"/>
          <a:chOff x="536" y="110"/>
          <a:chExt cx="46" cy="44"/>
        </a:xfrm>
      </xdr:grpSpPr>
      <xdr:pic>
        <xdr:nvPicPr>
          <xdr:cNvPr id="806" name="Picture 6673" descr="route2">
            <a:extLst>
              <a:ext uri="{FF2B5EF4-FFF2-40B4-BE49-F238E27FC236}">
                <a16:creationId xmlns:a16="http://schemas.microsoft.com/office/drawing/2014/main" id="{681A3AC2-D860-E56E-40CD-FCD9C5312BC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07" name="Text Box 6674">
            <a:extLst>
              <a:ext uri="{FF2B5EF4-FFF2-40B4-BE49-F238E27FC236}">
                <a16:creationId xmlns:a16="http://schemas.microsoft.com/office/drawing/2014/main" id="{A424ED5B-1D94-3879-BA76-A6D1D78CD4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oneCellAnchor>
  <xdr:oneCellAnchor>
    <xdr:from>
      <xdr:col>15</xdr:col>
      <xdr:colOff>475128</xdr:colOff>
      <xdr:row>20</xdr:row>
      <xdr:rowOff>3251</xdr:rowOff>
    </xdr:from>
    <xdr:ext cx="342900" cy="308198"/>
    <xdr:grpSp>
      <xdr:nvGrpSpPr>
        <xdr:cNvPr id="808" name="Group 6672">
          <a:extLst>
            <a:ext uri="{FF2B5EF4-FFF2-40B4-BE49-F238E27FC236}">
              <a16:creationId xmlns:a16="http://schemas.microsoft.com/office/drawing/2014/main" id="{3DB7C8DB-4E6A-4EDE-8B2D-459BD0C636CA}"/>
            </a:ext>
          </a:extLst>
        </xdr:cNvPr>
        <xdr:cNvGrpSpPr>
          <a:grpSpLocks/>
        </xdr:cNvGrpSpPr>
      </xdr:nvGrpSpPr>
      <xdr:grpSpPr bwMode="auto">
        <a:xfrm>
          <a:off x="10147085" y="3377822"/>
          <a:ext cx="342900" cy="308198"/>
          <a:chOff x="536" y="110"/>
          <a:chExt cx="46" cy="44"/>
        </a:xfrm>
      </xdr:grpSpPr>
      <xdr:pic>
        <xdr:nvPicPr>
          <xdr:cNvPr id="809" name="Picture 6673" descr="route2">
            <a:extLst>
              <a:ext uri="{FF2B5EF4-FFF2-40B4-BE49-F238E27FC236}">
                <a16:creationId xmlns:a16="http://schemas.microsoft.com/office/drawing/2014/main" id="{A29E5B3E-D323-D84B-EE65-6A714BB1AD8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0" name="Text Box 6674">
            <a:extLst>
              <a:ext uri="{FF2B5EF4-FFF2-40B4-BE49-F238E27FC236}">
                <a16:creationId xmlns:a16="http://schemas.microsoft.com/office/drawing/2014/main" id="{8F1C8309-CB15-B18D-008C-1B97D63466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oneCellAnchor>
  <xdr:oneCellAnchor>
    <xdr:from>
      <xdr:col>11</xdr:col>
      <xdr:colOff>674076</xdr:colOff>
      <xdr:row>30</xdr:row>
      <xdr:rowOff>95249</xdr:rowOff>
    </xdr:from>
    <xdr:ext cx="342900" cy="317989"/>
    <xdr:grpSp>
      <xdr:nvGrpSpPr>
        <xdr:cNvPr id="811" name="Group 6672">
          <a:extLst>
            <a:ext uri="{FF2B5EF4-FFF2-40B4-BE49-F238E27FC236}">
              <a16:creationId xmlns:a16="http://schemas.microsoft.com/office/drawing/2014/main" id="{24CA622F-82B3-4397-BEB0-34116843080D}"/>
            </a:ext>
          </a:extLst>
        </xdr:cNvPr>
        <xdr:cNvGrpSpPr>
          <a:grpSpLocks/>
        </xdr:cNvGrpSpPr>
      </xdr:nvGrpSpPr>
      <xdr:grpSpPr bwMode="auto">
        <a:xfrm>
          <a:off x="7624605" y="5157106"/>
          <a:ext cx="342900" cy="317989"/>
          <a:chOff x="536" y="110"/>
          <a:chExt cx="46" cy="44"/>
        </a:xfrm>
      </xdr:grpSpPr>
      <xdr:pic>
        <xdr:nvPicPr>
          <xdr:cNvPr id="812" name="Picture 6673" descr="route2">
            <a:extLst>
              <a:ext uri="{FF2B5EF4-FFF2-40B4-BE49-F238E27FC236}">
                <a16:creationId xmlns:a16="http://schemas.microsoft.com/office/drawing/2014/main" id="{D32DF106-255F-C032-3003-73889C0556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3" name="Text Box 6674">
            <a:extLst>
              <a:ext uri="{FF2B5EF4-FFF2-40B4-BE49-F238E27FC236}">
                <a16:creationId xmlns:a16="http://schemas.microsoft.com/office/drawing/2014/main" id="{E18F5C85-9903-B7D7-7111-3FB3D07857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11</xdr:col>
      <xdr:colOff>163511</xdr:colOff>
      <xdr:row>28</xdr:row>
      <xdr:rowOff>52050</xdr:rowOff>
    </xdr:from>
    <xdr:ext cx="342900" cy="317990"/>
    <xdr:grpSp>
      <xdr:nvGrpSpPr>
        <xdr:cNvPr id="814" name="Group 6672">
          <a:extLst>
            <a:ext uri="{FF2B5EF4-FFF2-40B4-BE49-F238E27FC236}">
              <a16:creationId xmlns:a16="http://schemas.microsoft.com/office/drawing/2014/main" id="{6C7819C5-0E93-4513-8CBA-D001BB7101B3}"/>
            </a:ext>
          </a:extLst>
        </xdr:cNvPr>
        <xdr:cNvGrpSpPr>
          <a:grpSpLocks/>
        </xdr:cNvGrpSpPr>
      </xdr:nvGrpSpPr>
      <xdr:grpSpPr bwMode="auto">
        <a:xfrm>
          <a:off x="7114040" y="4776450"/>
          <a:ext cx="342900" cy="317990"/>
          <a:chOff x="536" y="110"/>
          <a:chExt cx="46" cy="44"/>
        </a:xfrm>
      </xdr:grpSpPr>
      <xdr:pic>
        <xdr:nvPicPr>
          <xdr:cNvPr id="815" name="Picture 6673" descr="route2">
            <a:extLst>
              <a:ext uri="{FF2B5EF4-FFF2-40B4-BE49-F238E27FC236}">
                <a16:creationId xmlns:a16="http://schemas.microsoft.com/office/drawing/2014/main" id="{41DECE62-1E0D-D363-622B-9383001742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6" name="Text Box 6674">
            <a:extLst>
              <a:ext uri="{FF2B5EF4-FFF2-40B4-BE49-F238E27FC236}">
                <a16:creationId xmlns:a16="http://schemas.microsoft.com/office/drawing/2014/main" id="{FFD9D245-82F5-4F8B-958B-6D6F575C1D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19</xdr:col>
      <xdr:colOff>47441</xdr:colOff>
      <xdr:row>19</xdr:row>
      <xdr:rowOff>125022</xdr:rowOff>
    </xdr:from>
    <xdr:ext cx="342900" cy="317990"/>
    <xdr:grpSp>
      <xdr:nvGrpSpPr>
        <xdr:cNvPr id="817" name="Group 6672">
          <a:extLst>
            <a:ext uri="{FF2B5EF4-FFF2-40B4-BE49-F238E27FC236}">
              <a16:creationId xmlns:a16="http://schemas.microsoft.com/office/drawing/2014/main" id="{4206BA24-067B-4E88-93CE-1C37753DD611}"/>
            </a:ext>
          </a:extLst>
        </xdr:cNvPr>
        <xdr:cNvGrpSpPr>
          <a:grpSpLocks/>
        </xdr:cNvGrpSpPr>
      </xdr:nvGrpSpPr>
      <xdr:grpSpPr bwMode="auto">
        <a:xfrm>
          <a:off x="12440827" y="3330865"/>
          <a:ext cx="342900" cy="317990"/>
          <a:chOff x="536" y="110"/>
          <a:chExt cx="46" cy="44"/>
        </a:xfrm>
      </xdr:grpSpPr>
      <xdr:pic>
        <xdr:nvPicPr>
          <xdr:cNvPr id="818" name="Picture 6673" descr="route2">
            <a:extLst>
              <a:ext uri="{FF2B5EF4-FFF2-40B4-BE49-F238E27FC236}">
                <a16:creationId xmlns:a16="http://schemas.microsoft.com/office/drawing/2014/main" id="{DEEAB27C-672E-CF0E-4DBA-44F00D9776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19" name="Text Box 6674">
            <a:extLst>
              <a:ext uri="{FF2B5EF4-FFF2-40B4-BE49-F238E27FC236}">
                <a16:creationId xmlns:a16="http://schemas.microsoft.com/office/drawing/2014/main" id="{88FDA6B8-C5BB-DD42-5C26-4DF7824CCB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13</xdr:col>
      <xdr:colOff>676714</xdr:colOff>
      <xdr:row>30</xdr:row>
      <xdr:rowOff>80793</xdr:rowOff>
    </xdr:from>
    <xdr:ext cx="342900" cy="317989"/>
    <xdr:grpSp>
      <xdr:nvGrpSpPr>
        <xdr:cNvPr id="820" name="Group 6672">
          <a:extLst>
            <a:ext uri="{FF2B5EF4-FFF2-40B4-BE49-F238E27FC236}">
              <a16:creationId xmlns:a16="http://schemas.microsoft.com/office/drawing/2014/main" id="{E2B92237-7167-457B-B90A-EBEA9B2FB634}"/>
            </a:ext>
          </a:extLst>
        </xdr:cNvPr>
        <xdr:cNvGrpSpPr>
          <a:grpSpLocks/>
        </xdr:cNvGrpSpPr>
      </xdr:nvGrpSpPr>
      <xdr:grpSpPr bwMode="auto">
        <a:xfrm>
          <a:off x="8987957" y="5142650"/>
          <a:ext cx="342900" cy="317989"/>
          <a:chOff x="536" y="110"/>
          <a:chExt cx="46" cy="44"/>
        </a:xfrm>
      </xdr:grpSpPr>
      <xdr:pic>
        <xdr:nvPicPr>
          <xdr:cNvPr id="821" name="Picture 6673" descr="route2">
            <a:extLst>
              <a:ext uri="{FF2B5EF4-FFF2-40B4-BE49-F238E27FC236}">
                <a16:creationId xmlns:a16="http://schemas.microsoft.com/office/drawing/2014/main" id="{C1AA55AB-428C-E510-B511-8FE42B3CE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2" name="Text Box 6674">
            <a:extLst>
              <a:ext uri="{FF2B5EF4-FFF2-40B4-BE49-F238E27FC236}">
                <a16:creationId xmlns:a16="http://schemas.microsoft.com/office/drawing/2014/main" id="{EC0E4560-3928-2C50-59DF-51CC147F31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oneCellAnchor>
    <xdr:from>
      <xdr:col>11</xdr:col>
      <xdr:colOff>331397</xdr:colOff>
      <xdr:row>36</xdr:row>
      <xdr:rowOff>98724</xdr:rowOff>
    </xdr:from>
    <xdr:ext cx="357480" cy="274576"/>
    <xdr:grpSp>
      <xdr:nvGrpSpPr>
        <xdr:cNvPr id="823" name="Group 6672">
          <a:extLst>
            <a:ext uri="{FF2B5EF4-FFF2-40B4-BE49-F238E27FC236}">
              <a16:creationId xmlns:a16="http://schemas.microsoft.com/office/drawing/2014/main" id="{3DB77A3A-1E35-46CE-B100-AC2E7F9E140F}"/>
            </a:ext>
          </a:extLst>
        </xdr:cNvPr>
        <xdr:cNvGrpSpPr>
          <a:grpSpLocks/>
        </xdr:cNvGrpSpPr>
      </xdr:nvGrpSpPr>
      <xdr:grpSpPr bwMode="auto">
        <a:xfrm>
          <a:off x="7281926" y="6172953"/>
          <a:ext cx="357480" cy="274576"/>
          <a:chOff x="536" y="110"/>
          <a:chExt cx="46" cy="44"/>
        </a:xfrm>
      </xdr:grpSpPr>
      <xdr:pic>
        <xdr:nvPicPr>
          <xdr:cNvPr id="824" name="Picture 6673" descr="route2">
            <a:extLst>
              <a:ext uri="{FF2B5EF4-FFF2-40B4-BE49-F238E27FC236}">
                <a16:creationId xmlns:a16="http://schemas.microsoft.com/office/drawing/2014/main" id="{A21DB889-2C07-0551-8BE7-73DCE647B1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25" name="Text Box 6674">
            <a:extLst>
              <a:ext uri="{FF2B5EF4-FFF2-40B4-BE49-F238E27FC236}">
                <a16:creationId xmlns:a16="http://schemas.microsoft.com/office/drawing/2014/main" id="{BBE9F9DD-C914-1D6E-33CE-7D2B8D2A09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11</xdr:col>
      <xdr:colOff>738936</xdr:colOff>
      <xdr:row>62</xdr:row>
      <xdr:rowOff>16510</xdr:rowOff>
    </xdr:from>
    <xdr:to>
      <xdr:col>11</xdr:col>
      <xdr:colOff>763223</xdr:colOff>
      <xdr:row>64</xdr:row>
      <xdr:rowOff>5505</xdr:rowOff>
    </xdr:to>
    <xdr:sp macro="" textlink="">
      <xdr:nvSpPr>
        <xdr:cNvPr id="826" name="Text Box 1110">
          <a:extLst>
            <a:ext uri="{FF2B5EF4-FFF2-40B4-BE49-F238E27FC236}">
              <a16:creationId xmlns:a16="http://schemas.microsoft.com/office/drawing/2014/main" id="{0F19E15C-898B-4534-A75C-A57B2781AC18}"/>
            </a:ext>
          </a:extLst>
        </xdr:cNvPr>
        <xdr:cNvSpPr txBox="1">
          <a:spLocks noChangeArrowheads="1"/>
        </xdr:cNvSpPr>
      </xdr:nvSpPr>
      <xdr:spPr bwMode="auto">
        <a:xfrm>
          <a:off x="7604556" y="10410190"/>
          <a:ext cx="1427" cy="324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683143</xdr:colOff>
      <xdr:row>6</xdr:row>
      <xdr:rowOff>21494</xdr:rowOff>
    </xdr:from>
    <xdr:ext cx="608479" cy="131110"/>
    <xdr:sp macro="" textlink="">
      <xdr:nvSpPr>
        <xdr:cNvPr id="827" name="Text Box 849">
          <a:extLst>
            <a:ext uri="{FF2B5EF4-FFF2-40B4-BE49-F238E27FC236}">
              <a16:creationId xmlns:a16="http://schemas.microsoft.com/office/drawing/2014/main" id="{96078522-2A35-4C4D-AB49-08AC37321E9A}"/>
            </a:ext>
          </a:extLst>
        </xdr:cNvPr>
        <xdr:cNvSpPr txBox="1">
          <a:spLocks noChangeArrowheads="1"/>
        </xdr:cNvSpPr>
      </xdr:nvSpPr>
      <xdr:spPr bwMode="auto">
        <a:xfrm>
          <a:off x="2176663" y="1027334"/>
          <a:ext cx="608479" cy="131110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臨海南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3</xdr:col>
      <xdr:colOff>591355</xdr:colOff>
      <xdr:row>6</xdr:row>
      <xdr:rowOff>66675</xdr:rowOff>
    </xdr:from>
    <xdr:to>
      <xdr:col>4</xdr:col>
      <xdr:colOff>12361</xdr:colOff>
      <xdr:row>7</xdr:row>
      <xdr:rowOff>2027</xdr:rowOff>
    </xdr:to>
    <xdr:sp macro="" textlink="">
      <xdr:nvSpPr>
        <xdr:cNvPr id="828" name="Oval 862">
          <a:extLst>
            <a:ext uri="{FF2B5EF4-FFF2-40B4-BE49-F238E27FC236}">
              <a16:creationId xmlns:a16="http://schemas.microsoft.com/office/drawing/2014/main" id="{B9A9B03B-122E-4124-AA12-AA726B050AAF}"/>
            </a:ext>
          </a:extLst>
        </xdr:cNvPr>
        <xdr:cNvSpPr>
          <a:spLocks noChangeArrowheads="1"/>
        </xdr:cNvSpPr>
      </xdr:nvSpPr>
      <xdr:spPr bwMode="auto">
        <a:xfrm>
          <a:off x="2093062" y="1075920"/>
          <a:ext cx="99916" cy="10355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5</xdr:col>
      <xdr:colOff>619884</xdr:colOff>
      <xdr:row>7</xdr:row>
      <xdr:rowOff>14134</xdr:rowOff>
    </xdr:from>
    <xdr:to>
      <xdr:col>6</xdr:col>
      <xdr:colOff>80819</xdr:colOff>
      <xdr:row>7</xdr:row>
      <xdr:rowOff>146244</xdr:rowOff>
    </xdr:to>
    <xdr:sp macro="" textlink="">
      <xdr:nvSpPr>
        <xdr:cNvPr id="829" name="Oval 383">
          <a:extLst>
            <a:ext uri="{FF2B5EF4-FFF2-40B4-BE49-F238E27FC236}">
              <a16:creationId xmlns:a16="http://schemas.microsoft.com/office/drawing/2014/main" id="{7D42AD04-B020-4AE5-8A3F-8E6C8D4AFD44}"/>
            </a:ext>
          </a:extLst>
        </xdr:cNvPr>
        <xdr:cNvSpPr>
          <a:spLocks noChangeArrowheads="1"/>
        </xdr:cNvSpPr>
      </xdr:nvSpPr>
      <xdr:spPr bwMode="auto">
        <a:xfrm>
          <a:off x="3477384" y="1187614"/>
          <a:ext cx="139115" cy="13211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389471</xdr:colOff>
      <xdr:row>58</xdr:row>
      <xdr:rowOff>169339</xdr:rowOff>
    </xdr:from>
    <xdr:ext cx="224366" cy="150041"/>
    <xdr:sp macro="" textlink="">
      <xdr:nvSpPr>
        <xdr:cNvPr id="830" name="Text Box 863">
          <a:extLst>
            <a:ext uri="{FF2B5EF4-FFF2-40B4-BE49-F238E27FC236}">
              <a16:creationId xmlns:a16="http://schemas.microsoft.com/office/drawing/2014/main" id="{DC97B50A-23FC-4AF0-A59C-D16EC1496F2A}"/>
            </a:ext>
          </a:extLst>
        </xdr:cNvPr>
        <xdr:cNvSpPr txBox="1">
          <a:spLocks noChangeArrowheads="1"/>
        </xdr:cNvSpPr>
      </xdr:nvSpPr>
      <xdr:spPr bwMode="auto">
        <a:xfrm>
          <a:off x="3246971" y="9892459"/>
          <a:ext cx="224366" cy="15004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0" rIns="0" bIns="0" anchor="t" upright="1">
          <a:sp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20</xdr:col>
      <xdr:colOff>407717</xdr:colOff>
      <xdr:row>4</xdr:row>
      <xdr:rowOff>110835</xdr:rowOff>
    </xdr:from>
    <xdr:ext cx="183618" cy="132626"/>
    <xdr:sp macro="" textlink="">
      <xdr:nvSpPr>
        <xdr:cNvPr id="831" name="Text Box 863">
          <a:extLst>
            <a:ext uri="{FF2B5EF4-FFF2-40B4-BE49-F238E27FC236}">
              <a16:creationId xmlns:a16="http://schemas.microsoft.com/office/drawing/2014/main" id="{291AF802-8BD3-4772-96CB-FD3ED328607E}"/>
            </a:ext>
          </a:extLst>
        </xdr:cNvPr>
        <xdr:cNvSpPr txBox="1">
          <a:spLocks noChangeArrowheads="1"/>
        </xdr:cNvSpPr>
      </xdr:nvSpPr>
      <xdr:spPr bwMode="auto">
        <a:xfrm>
          <a:off x="13437917" y="781395"/>
          <a:ext cx="183618" cy="13262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oneCellAnchor>
    <xdr:from>
      <xdr:col>15</xdr:col>
      <xdr:colOff>251203</xdr:colOff>
      <xdr:row>6</xdr:row>
      <xdr:rowOff>76200</xdr:rowOff>
    </xdr:from>
    <xdr:ext cx="733424" cy="159531"/>
    <xdr:sp macro="" textlink="">
      <xdr:nvSpPr>
        <xdr:cNvPr id="832" name="Text Box 1589">
          <a:extLst>
            <a:ext uri="{FF2B5EF4-FFF2-40B4-BE49-F238E27FC236}">
              <a16:creationId xmlns:a16="http://schemas.microsoft.com/office/drawing/2014/main" id="{9553610D-29E4-4B7A-ADCD-24D93B6C2965}"/>
            </a:ext>
          </a:extLst>
        </xdr:cNvPr>
        <xdr:cNvSpPr txBox="1">
          <a:spLocks noChangeArrowheads="1"/>
        </xdr:cNvSpPr>
      </xdr:nvSpPr>
      <xdr:spPr bwMode="auto">
        <a:xfrm>
          <a:off x="9890503" y="1082040"/>
          <a:ext cx="733424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ｸﾞﾘｰﾝﾊﾟｰｸ</a:t>
          </a:r>
        </a:p>
      </xdr:txBody>
    </xdr:sp>
    <xdr:clientData/>
  </xdr:oneCellAnchor>
  <xdr:twoCellAnchor>
    <xdr:from>
      <xdr:col>19</xdr:col>
      <xdr:colOff>611054</xdr:colOff>
      <xdr:row>26</xdr:row>
      <xdr:rowOff>62277</xdr:rowOff>
    </xdr:from>
    <xdr:to>
      <xdr:col>19</xdr:col>
      <xdr:colOff>651923</xdr:colOff>
      <xdr:row>31</xdr:row>
      <xdr:rowOff>118696</xdr:rowOff>
    </xdr:to>
    <xdr:sp macro="" textlink="">
      <xdr:nvSpPr>
        <xdr:cNvPr id="833" name="Freeform 885">
          <a:extLst>
            <a:ext uri="{FF2B5EF4-FFF2-40B4-BE49-F238E27FC236}">
              <a16:creationId xmlns:a16="http://schemas.microsoft.com/office/drawing/2014/main" id="{BDA0216A-AD51-47A2-A802-94F3F146A0E9}"/>
            </a:ext>
          </a:extLst>
        </xdr:cNvPr>
        <xdr:cNvSpPr>
          <a:spLocks/>
        </xdr:cNvSpPr>
      </xdr:nvSpPr>
      <xdr:spPr bwMode="auto">
        <a:xfrm>
          <a:off x="12963074" y="4420917"/>
          <a:ext cx="40869" cy="894619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  <a:gd name="connsiteX0" fmla="*/ 0 w 1351"/>
            <a:gd name="connsiteY0" fmla="*/ 18138 h 18138"/>
            <a:gd name="connsiteX1" fmla="*/ 0 w 1351"/>
            <a:gd name="connsiteY1" fmla="*/ 8138 h 18138"/>
            <a:gd name="connsiteX2" fmla="*/ 1351 w 1351"/>
            <a:gd name="connsiteY2" fmla="*/ 0 h 18138"/>
            <a:gd name="connsiteX0" fmla="*/ 0 w 12004"/>
            <a:gd name="connsiteY0" fmla="*/ 10000 h 10000"/>
            <a:gd name="connsiteX1" fmla="*/ 0 w 12004"/>
            <a:gd name="connsiteY1" fmla="*/ 4487 h 10000"/>
            <a:gd name="connsiteX2" fmla="*/ 10000 w 12004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8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87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487 h 10000"/>
            <a:gd name="connsiteX2" fmla="*/ 10000 w 10000"/>
            <a:gd name="connsiteY2" fmla="*/ 0 h 10000"/>
            <a:gd name="connsiteX0" fmla="*/ 0 w 10948"/>
            <a:gd name="connsiteY0" fmla="*/ 9626 h 9626"/>
            <a:gd name="connsiteX1" fmla="*/ 0 w 10948"/>
            <a:gd name="connsiteY1" fmla="*/ 4113 h 9626"/>
            <a:gd name="connsiteX2" fmla="*/ 10948 w 10948"/>
            <a:gd name="connsiteY2" fmla="*/ 0 h 9626"/>
            <a:gd name="connsiteX0" fmla="*/ 0 w 10000"/>
            <a:gd name="connsiteY0" fmla="*/ 10000 h 10000"/>
            <a:gd name="connsiteX1" fmla="*/ 0 w 10000"/>
            <a:gd name="connsiteY1" fmla="*/ 4273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273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4273"/>
              </a:lnTo>
              <a:cubicBezTo>
                <a:pt x="3910" y="2719"/>
                <a:pt x="2192" y="3107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142068</xdr:colOff>
      <xdr:row>29</xdr:row>
      <xdr:rowOff>37669</xdr:rowOff>
    </xdr:from>
    <xdr:to>
      <xdr:col>19</xdr:col>
      <xdr:colOff>624271</xdr:colOff>
      <xdr:row>32</xdr:row>
      <xdr:rowOff>31715</xdr:rowOff>
    </xdr:to>
    <xdr:sp macro="" textlink="">
      <xdr:nvSpPr>
        <xdr:cNvPr id="834" name="Line 886">
          <a:extLst>
            <a:ext uri="{FF2B5EF4-FFF2-40B4-BE49-F238E27FC236}">
              <a16:creationId xmlns:a16="http://schemas.microsoft.com/office/drawing/2014/main" id="{80064A26-96F7-4050-9F6E-42CFC824583C}"/>
            </a:ext>
          </a:extLst>
        </xdr:cNvPr>
        <xdr:cNvSpPr>
          <a:spLocks noChangeShapeType="1"/>
        </xdr:cNvSpPr>
      </xdr:nvSpPr>
      <xdr:spPr bwMode="auto">
        <a:xfrm flipV="1">
          <a:off x="12494088" y="4899229"/>
          <a:ext cx="482203" cy="4969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564132</xdr:colOff>
      <xdr:row>29</xdr:row>
      <xdr:rowOff>131646</xdr:rowOff>
    </xdr:from>
    <xdr:to>
      <xdr:col>19</xdr:col>
      <xdr:colOff>666045</xdr:colOff>
      <xdr:row>30</xdr:row>
      <xdr:rowOff>53621</xdr:rowOff>
    </xdr:to>
    <xdr:sp macro="" textlink="">
      <xdr:nvSpPr>
        <xdr:cNvPr id="835" name="AutoShape 881">
          <a:extLst>
            <a:ext uri="{FF2B5EF4-FFF2-40B4-BE49-F238E27FC236}">
              <a16:creationId xmlns:a16="http://schemas.microsoft.com/office/drawing/2014/main" id="{CA85114F-6174-4AFF-A6C6-890E3C0A376F}"/>
            </a:ext>
          </a:extLst>
        </xdr:cNvPr>
        <xdr:cNvSpPr>
          <a:spLocks noChangeArrowheads="1"/>
        </xdr:cNvSpPr>
      </xdr:nvSpPr>
      <xdr:spPr bwMode="auto">
        <a:xfrm>
          <a:off x="12916152" y="4993206"/>
          <a:ext cx="101913" cy="896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6976</xdr:colOff>
      <xdr:row>25</xdr:row>
      <xdr:rowOff>8434</xdr:rowOff>
    </xdr:from>
    <xdr:to>
      <xdr:col>19</xdr:col>
      <xdr:colOff>177800</xdr:colOff>
      <xdr:row>25</xdr:row>
      <xdr:rowOff>143933</xdr:rowOff>
    </xdr:to>
    <xdr:sp macro="" textlink="">
      <xdr:nvSpPr>
        <xdr:cNvPr id="836" name="六角形 835">
          <a:extLst>
            <a:ext uri="{FF2B5EF4-FFF2-40B4-BE49-F238E27FC236}">
              <a16:creationId xmlns:a16="http://schemas.microsoft.com/office/drawing/2014/main" id="{705DDF0D-7676-456A-8171-5CE5D590CEBD}"/>
            </a:ext>
          </a:extLst>
        </xdr:cNvPr>
        <xdr:cNvSpPr/>
      </xdr:nvSpPr>
      <xdr:spPr bwMode="auto">
        <a:xfrm>
          <a:off x="12358996" y="4199434"/>
          <a:ext cx="170824" cy="13549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82</a:t>
          </a:r>
        </a:p>
      </xdr:txBody>
    </xdr:sp>
    <xdr:clientData/>
  </xdr:twoCellAnchor>
  <xdr:oneCellAnchor>
    <xdr:from>
      <xdr:col>19</xdr:col>
      <xdr:colOff>46029</xdr:colOff>
      <xdr:row>29</xdr:row>
      <xdr:rowOff>48845</xdr:rowOff>
    </xdr:from>
    <xdr:ext cx="406006" cy="165173"/>
    <xdr:sp macro="" textlink="">
      <xdr:nvSpPr>
        <xdr:cNvPr id="837" name="Text Box 1215">
          <a:extLst>
            <a:ext uri="{FF2B5EF4-FFF2-40B4-BE49-F238E27FC236}">
              <a16:creationId xmlns:a16="http://schemas.microsoft.com/office/drawing/2014/main" id="{9E1C5258-ADB5-4A44-BFD5-AED625CD4996}"/>
            </a:ext>
          </a:extLst>
        </xdr:cNvPr>
        <xdr:cNvSpPr txBox="1">
          <a:spLocks noChangeArrowheads="1"/>
        </xdr:cNvSpPr>
      </xdr:nvSpPr>
      <xdr:spPr bwMode="auto">
        <a:xfrm>
          <a:off x="12398049" y="4910405"/>
          <a:ext cx="406006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oneCellAnchor>
    <xdr:from>
      <xdr:col>16</xdr:col>
      <xdr:colOff>99215</xdr:colOff>
      <xdr:row>38</xdr:row>
      <xdr:rowOff>25263</xdr:rowOff>
    </xdr:from>
    <xdr:ext cx="428625" cy="168508"/>
    <xdr:sp macro="" textlink="">
      <xdr:nvSpPr>
        <xdr:cNvPr id="839" name="Text Box 1480">
          <a:extLst>
            <a:ext uri="{FF2B5EF4-FFF2-40B4-BE49-F238E27FC236}">
              <a16:creationId xmlns:a16="http://schemas.microsoft.com/office/drawing/2014/main" id="{CCBC9477-A10E-40A3-BE2C-80060CD85884}"/>
            </a:ext>
          </a:extLst>
        </xdr:cNvPr>
        <xdr:cNvSpPr txBox="1">
          <a:spLocks noChangeArrowheads="1"/>
        </xdr:cNvSpPr>
      </xdr:nvSpPr>
      <xdr:spPr bwMode="auto">
        <a:xfrm>
          <a:off x="10416695" y="6395583"/>
          <a:ext cx="42862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twoCellAnchor>
    <xdr:from>
      <xdr:col>15</xdr:col>
      <xdr:colOff>618540</xdr:colOff>
      <xdr:row>37</xdr:row>
      <xdr:rowOff>104991</xdr:rowOff>
    </xdr:from>
    <xdr:to>
      <xdr:col>16</xdr:col>
      <xdr:colOff>266568</xdr:colOff>
      <xdr:row>38</xdr:row>
      <xdr:rowOff>104563</xdr:rowOff>
    </xdr:to>
    <xdr:sp macro="" textlink="">
      <xdr:nvSpPr>
        <xdr:cNvPr id="840" name="AutoShape 1653">
          <a:extLst>
            <a:ext uri="{FF2B5EF4-FFF2-40B4-BE49-F238E27FC236}">
              <a16:creationId xmlns:a16="http://schemas.microsoft.com/office/drawing/2014/main" id="{2CE115B8-8819-40B7-B176-01DB5D2AA33C}"/>
            </a:ext>
          </a:extLst>
        </xdr:cNvPr>
        <xdr:cNvSpPr>
          <a:spLocks/>
        </xdr:cNvSpPr>
      </xdr:nvSpPr>
      <xdr:spPr bwMode="auto">
        <a:xfrm rot="13612575" flipH="1">
          <a:off x="10337338" y="6228173"/>
          <a:ext cx="167212" cy="326208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619134</xdr:colOff>
      <xdr:row>30</xdr:row>
      <xdr:rowOff>65793</xdr:rowOff>
    </xdr:from>
    <xdr:to>
      <xdr:col>2</xdr:col>
      <xdr:colOff>187369</xdr:colOff>
      <xdr:row>30</xdr:row>
      <xdr:rowOff>75318</xdr:rowOff>
    </xdr:to>
    <xdr:sp macro="" textlink="">
      <xdr:nvSpPr>
        <xdr:cNvPr id="841" name="Line 1440">
          <a:extLst>
            <a:ext uri="{FF2B5EF4-FFF2-40B4-BE49-F238E27FC236}">
              <a16:creationId xmlns:a16="http://schemas.microsoft.com/office/drawing/2014/main" id="{DAEEB01C-1E5A-4E24-946D-ACB618A8C657}"/>
            </a:ext>
          </a:extLst>
        </xdr:cNvPr>
        <xdr:cNvSpPr>
          <a:spLocks noChangeShapeType="1"/>
        </xdr:cNvSpPr>
      </xdr:nvSpPr>
      <xdr:spPr bwMode="auto">
        <a:xfrm>
          <a:off x="763914" y="5094993"/>
          <a:ext cx="246415" cy="9525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4327</xdr:colOff>
      <xdr:row>43</xdr:row>
      <xdr:rowOff>103906</xdr:rowOff>
    </xdr:from>
    <xdr:ext cx="353560" cy="284786"/>
    <xdr:grpSp>
      <xdr:nvGrpSpPr>
        <xdr:cNvPr id="842" name="Group 6672">
          <a:extLst>
            <a:ext uri="{FF2B5EF4-FFF2-40B4-BE49-F238E27FC236}">
              <a16:creationId xmlns:a16="http://schemas.microsoft.com/office/drawing/2014/main" id="{91A978D7-7A8D-4E70-8E72-97C923884792}"/>
            </a:ext>
          </a:extLst>
        </xdr:cNvPr>
        <xdr:cNvGrpSpPr>
          <a:grpSpLocks/>
        </xdr:cNvGrpSpPr>
      </xdr:nvGrpSpPr>
      <xdr:grpSpPr bwMode="auto">
        <a:xfrm>
          <a:off x="3553070" y="7359235"/>
          <a:ext cx="353560" cy="284786"/>
          <a:chOff x="538" y="110"/>
          <a:chExt cx="46" cy="44"/>
        </a:xfrm>
      </xdr:grpSpPr>
      <xdr:pic>
        <xdr:nvPicPr>
          <xdr:cNvPr id="843" name="Picture 6673" descr="route2">
            <a:extLst>
              <a:ext uri="{FF2B5EF4-FFF2-40B4-BE49-F238E27FC236}">
                <a16:creationId xmlns:a16="http://schemas.microsoft.com/office/drawing/2014/main" id="{B88E4CA1-BCB0-27DD-AAD8-15015B097E9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8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44" name="Text Box 6674">
            <a:extLst>
              <a:ext uri="{FF2B5EF4-FFF2-40B4-BE49-F238E27FC236}">
                <a16:creationId xmlns:a16="http://schemas.microsoft.com/office/drawing/2014/main" id="{8C2589CF-7C10-27CC-CD03-0A3AA93653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  <a:endParaRPr lang="en-US" altLang="ja-JP" sz="1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oneCellAnchor>
    <xdr:from>
      <xdr:col>5</xdr:col>
      <xdr:colOff>268893</xdr:colOff>
      <xdr:row>48</xdr:row>
      <xdr:rowOff>120322</xdr:rowOff>
    </xdr:from>
    <xdr:ext cx="268247" cy="500228"/>
    <xdr:pic>
      <xdr:nvPicPr>
        <xdr:cNvPr id="845" name="図 844">
          <a:extLst>
            <a:ext uri="{FF2B5EF4-FFF2-40B4-BE49-F238E27FC236}">
              <a16:creationId xmlns:a16="http://schemas.microsoft.com/office/drawing/2014/main" id="{AEDEFCA0-5C01-4CC0-B5D0-417600318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20674451">
          <a:off x="3126393" y="8167042"/>
          <a:ext cx="268247" cy="500228"/>
        </a:xfrm>
        <a:prstGeom prst="rect">
          <a:avLst/>
        </a:prstGeom>
      </xdr:spPr>
    </xdr:pic>
    <xdr:clientData/>
  </xdr:oneCellAnchor>
  <xdr:oneCellAnchor>
    <xdr:from>
      <xdr:col>14</xdr:col>
      <xdr:colOff>645739</xdr:colOff>
      <xdr:row>12</xdr:row>
      <xdr:rowOff>122263</xdr:rowOff>
    </xdr:from>
    <xdr:ext cx="375296" cy="168508"/>
    <xdr:sp macro="" textlink="">
      <xdr:nvSpPr>
        <xdr:cNvPr id="846" name="Text Box 556">
          <a:extLst>
            <a:ext uri="{FF2B5EF4-FFF2-40B4-BE49-F238E27FC236}">
              <a16:creationId xmlns:a16="http://schemas.microsoft.com/office/drawing/2014/main" id="{9BE6570C-F8A3-4ABF-B2E3-BE1D6D2D86CA}"/>
            </a:ext>
          </a:extLst>
        </xdr:cNvPr>
        <xdr:cNvSpPr txBox="1">
          <a:spLocks noChangeArrowheads="1"/>
        </xdr:cNvSpPr>
      </xdr:nvSpPr>
      <xdr:spPr bwMode="auto">
        <a:xfrm>
          <a:off x="9606859" y="2133943"/>
          <a:ext cx="375296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中街道</a:t>
          </a:r>
        </a:p>
      </xdr:txBody>
    </xdr:sp>
    <xdr:clientData/>
  </xdr:oneCellAnchor>
  <xdr:oneCellAnchor>
    <xdr:from>
      <xdr:col>15</xdr:col>
      <xdr:colOff>304785</xdr:colOff>
      <xdr:row>13</xdr:row>
      <xdr:rowOff>101905</xdr:rowOff>
    </xdr:from>
    <xdr:ext cx="342900" cy="317988"/>
    <xdr:grpSp>
      <xdr:nvGrpSpPr>
        <xdr:cNvPr id="847" name="Group 6672">
          <a:extLst>
            <a:ext uri="{FF2B5EF4-FFF2-40B4-BE49-F238E27FC236}">
              <a16:creationId xmlns:a16="http://schemas.microsoft.com/office/drawing/2014/main" id="{4AE496A7-314C-4627-A5B8-800BCF77A0D1}"/>
            </a:ext>
          </a:extLst>
        </xdr:cNvPr>
        <xdr:cNvGrpSpPr>
          <a:grpSpLocks/>
        </xdr:cNvGrpSpPr>
      </xdr:nvGrpSpPr>
      <xdr:grpSpPr bwMode="auto">
        <a:xfrm>
          <a:off x="9976742" y="2295376"/>
          <a:ext cx="342900" cy="317988"/>
          <a:chOff x="536" y="110"/>
          <a:chExt cx="46" cy="44"/>
        </a:xfrm>
      </xdr:grpSpPr>
      <xdr:pic>
        <xdr:nvPicPr>
          <xdr:cNvPr id="848" name="Picture 6673" descr="route2">
            <a:extLst>
              <a:ext uri="{FF2B5EF4-FFF2-40B4-BE49-F238E27FC236}">
                <a16:creationId xmlns:a16="http://schemas.microsoft.com/office/drawing/2014/main" id="{662EDF20-63E9-E294-7E1E-83DEAC4F2E7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49" name="Text Box 6674">
            <a:extLst>
              <a:ext uri="{FF2B5EF4-FFF2-40B4-BE49-F238E27FC236}">
                <a16:creationId xmlns:a16="http://schemas.microsoft.com/office/drawing/2014/main" id="{C5B7E794-9D81-1897-7AB2-551AA789DE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twoCellAnchor>
    <xdr:from>
      <xdr:col>5</xdr:col>
      <xdr:colOff>572924</xdr:colOff>
      <xdr:row>37</xdr:row>
      <xdr:rowOff>19429</xdr:rowOff>
    </xdr:from>
    <xdr:to>
      <xdr:col>6</xdr:col>
      <xdr:colOff>12699</xdr:colOff>
      <xdr:row>37</xdr:row>
      <xdr:rowOff>169492</xdr:rowOff>
    </xdr:to>
    <xdr:sp macro="" textlink="">
      <xdr:nvSpPr>
        <xdr:cNvPr id="850" name="Oval 390">
          <a:extLst>
            <a:ext uri="{FF2B5EF4-FFF2-40B4-BE49-F238E27FC236}">
              <a16:creationId xmlns:a16="http://schemas.microsoft.com/office/drawing/2014/main" id="{9C1FEB34-30CE-426E-843F-2D7A23C56C44}"/>
            </a:ext>
          </a:extLst>
        </xdr:cNvPr>
        <xdr:cNvSpPr>
          <a:spLocks noChangeArrowheads="1"/>
        </xdr:cNvSpPr>
      </xdr:nvSpPr>
      <xdr:spPr bwMode="auto">
        <a:xfrm>
          <a:off x="3430424" y="6222109"/>
          <a:ext cx="117955" cy="15006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13</xdr:col>
      <xdr:colOff>701845</xdr:colOff>
      <xdr:row>36</xdr:row>
      <xdr:rowOff>70184</xdr:rowOff>
    </xdr:from>
    <xdr:to>
      <xdr:col>14</xdr:col>
      <xdr:colOff>175463</xdr:colOff>
      <xdr:row>37</xdr:row>
      <xdr:rowOff>120317</xdr:rowOff>
    </xdr:to>
    <xdr:sp macro="" textlink="">
      <xdr:nvSpPr>
        <xdr:cNvPr id="851" name="Line 1440">
          <a:extLst>
            <a:ext uri="{FF2B5EF4-FFF2-40B4-BE49-F238E27FC236}">
              <a16:creationId xmlns:a16="http://schemas.microsoft.com/office/drawing/2014/main" id="{C585E655-CADA-40C8-87EA-3EAF44C689D4}"/>
            </a:ext>
          </a:extLst>
        </xdr:cNvPr>
        <xdr:cNvSpPr>
          <a:spLocks noChangeShapeType="1"/>
        </xdr:cNvSpPr>
      </xdr:nvSpPr>
      <xdr:spPr bwMode="auto">
        <a:xfrm flipV="1">
          <a:off x="8961925" y="6105224"/>
          <a:ext cx="174658" cy="217773"/>
        </a:xfrm>
        <a:prstGeom prst="line">
          <a:avLst/>
        </a:prstGeom>
        <a:noFill/>
        <a:ln w="3175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472255</xdr:colOff>
      <xdr:row>53</xdr:row>
      <xdr:rowOff>9635</xdr:rowOff>
    </xdr:from>
    <xdr:ext cx="177741" cy="359329"/>
    <xdr:sp macro="" textlink="">
      <xdr:nvSpPr>
        <xdr:cNvPr id="852" name="Text Box 556">
          <a:extLst>
            <a:ext uri="{FF2B5EF4-FFF2-40B4-BE49-F238E27FC236}">
              <a16:creationId xmlns:a16="http://schemas.microsoft.com/office/drawing/2014/main" id="{A18010C9-A7A3-402C-ADD0-B3E9704E1912}"/>
            </a:ext>
          </a:extLst>
        </xdr:cNvPr>
        <xdr:cNvSpPr txBox="1">
          <a:spLocks noChangeArrowheads="1"/>
        </xdr:cNvSpPr>
      </xdr:nvSpPr>
      <xdr:spPr bwMode="auto">
        <a:xfrm>
          <a:off x="6042475" y="8894555"/>
          <a:ext cx="177741" cy="359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中街道</a:t>
          </a:r>
        </a:p>
      </xdr:txBody>
    </xdr:sp>
    <xdr:clientData/>
  </xdr:oneCellAnchor>
  <xdr:twoCellAnchor>
    <xdr:from>
      <xdr:col>1</xdr:col>
      <xdr:colOff>461205</xdr:colOff>
      <xdr:row>29</xdr:row>
      <xdr:rowOff>66675</xdr:rowOff>
    </xdr:from>
    <xdr:to>
      <xdr:col>1</xdr:col>
      <xdr:colOff>594555</xdr:colOff>
      <xdr:row>30</xdr:row>
      <xdr:rowOff>38100</xdr:rowOff>
    </xdr:to>
    <xdr:sp macro="" textlink="">
      <xdr:nvSpPr>
        <xdr:cNvPr id="853" name="Oval 420">
          <a:extLst>
            <a:ext uri="{FF2B5EF4-FFF2-40B4-BE49-F238E27FC236}">
              <a16:creationId xmlns:a16="http://schemas.microsoft.com/office/drawing/2014/main" id="{4933FD91-D9DC-43AC-BD48-1669394DD9EF}"/>
            </a:ext>
          </a:extLst>
        </xdr:cNvPr>
        <xdr:cNvSpPr>
          <a:spLocks noChangeArrowheads="1"/>
        </xdr:cNvSpPr>
      </xdr:nvSpPr>
      <xdr:spPr bwMode="auto">
        <a:xfrm>
          <a:off x="605985" y="4928235"/>
          <a:ext cx="133350" cy="139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10462</xdr:colOff>
      <xdr:row>41</xdr:row>
      <xdr:rowOff>13449</xdr:rowOff>
    </xdr:from>
    <xdr:to>
      <xdr:col>7</xdr:col>
      <xdr:colOff>175142</xdr:colOff>
      <xdr:row>41</xdr:row>
      <xdr:rowOff>154230</xdr:rowOff>
    </xdr:to>
    <xdr:sp macro="" textlink="">
      <xdr:nvSpPr>
        <xdr:cNvPr id="854" name="六角形 853">
          <a:extLst>
            <a:ext uri="{FF2B5EF4-FFF2-40B4-BE49-F238E27FC236}">
              <a16:creationId xmlns:a16="http://schemas.microsoft.com/office/drawing/2014/main" id="{DE31F68F-D6E5-4CAF-83F1-792E36E94080}"/>
            </a:ext>
          </a:extLst>
        </xdr:cNvPr>
        <xdr:cNvSpPr/>
      </xdr:nvSpPr>
      <xdr:spPr bwMode="auto">
        <a:xfrm>
          <a:off x="4224322" y="6886689"/>
          <a:ext cx="164680" cy="14078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768803</xdr:colOff>
      <xdr:row>41</xdr:row>
      <xdr:rowOff>13608</xdr:rowOff>
    </xdr:from>
    <xdr:to>
      <xdr:col>5</xdr:col>
      <xdr:colOff>183696</xdr:colOff>
      <xdr:row>41</xdr:row>
      <xdr:rowOff>156483</xdr:rowOff>
    </xdr:to>
    <xdr:sp macro="" textlink="">
      <xdr:nvSpPr>
        <xdr:cNvPr id="855" name="六角形 854">
          <a:extLst>
            <a:ext uri="{FF2B5EF4-FFF2-40B4-BE49-F238E27FC236}">
              <a16:creationId xmlns:a16="http://schemas.microsoft.com/office/drawing/2014/main" id="{5C294D2F-644D-4FEE-B3CE-545C5F74B44C}"/>
            </a:ext>
          </a:extLst>
        </xdr:cNvPr>
        <xdr:cNvSpPr/>
      </xdr:nvSpPr>
      <xdr:spPr bwMode="auto">
        <a:xfrm>
          <a:off x="2856683" y="6886848"/>
          <a:ext cx="184513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41</xdr:row>
      <xdr:rowOff>13608</xdr:rowOff>
    </xdr:from>
    <xdr:to>
      <xdr:col>9</xdr:col>
      <xdr:colOff>183696</xdr:colOff>
      <xdr:row>41</xdr:row>
      <xdr:rowOff>156483</xdr:rowOff>
    </xdr:to>
    <xdr:sp macro="" textlink="">
      <xdr:nvSpPr>
        <xdr:cNvPr id="856" name="六角形 855">
          <a:extLst>
            <a:ext uri="{FF2B5EF4-FFF2-40B4-BE49-F238E27FC236}">
              <a16:creationId xmlns:a16="http://schemas.microsoft.com/office/drawing/2014/main" id="{54A1148E-87BC-4428-A39F-2F325B37ECE3}"/>
            </a:ext>
          </a:extLst>
        </xdr:cNvPr>
        <xdr:cNvSpPr/>
      </xdr:nvSpPr>
      <xdr:spPr bwMode="auto">
        <a:xfrm>
          <a:off x="5570220" y="6886848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13608</xdr:colOff>
      <xdr:row>49</xdr:row>
      <xdr:rowOff>13608</xdr:rowOff>
    </xdr:from>
    <xdr:to>
      <xdr:col>1</xdr:col>
      <xdr:colOff>197304</xdr:colOff>
      <xdr:row>49</xdr:row>
      <xdr:rowOff>156483</xdr:rowOff>
    </xdr:to>
    <xdr:sp macro="" textlink="">
      <xdr:nvSpPr>
        <xdr:cNvPr id="857" name="六角形 856">
          <a:extLst>
            <a:ext uri="{FF2B5EF4-FFF2-40B4-BE49-F238E27FC236}">
              <a16:creationId xmlns:a16="http://schemas.microsoft.com/office/drawing/2014/main" id="{A88A8A61-6C2F-456D-BEAE-191E40F9DBDD}"/>
            </a:ext>
          </a:extLst>
        </xdr:cNvPr>
        <xdr:cNvSpPr/>
      </xdr:nvSpPr>
      <xdr:spPr bwMode="auto">
        <a:xfrm>
          <a:off x="158388" y="8227968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0</xdr:colOff>
      <xdr:row>41</xdr:row>
      <xdr:rowOff>13608</xdr:rowOff>
    </xdr:from>
    <xdr:to>
      <xdr:col>3</xdr:col>
      <xdr:colOff>183696</xdr:colOff>
      <xdr:row>41</xdr:row>
      <xdr:rowOff>156483</xdr:rowOff>
    </xdr:to>
    <xdr:sp macro="" textlink="">
      <xdr:nvSpPr>
        <xdr:cNvPr id="858" name="六角形 857">
          <a:extLst>
            <a:ext uri="{FF2B5EF4-FFF2-40B4-BE49-F238E27FC236}">
              <a16:creationId xmlns:a16="http://schemas.microsoft.com/office/drawing/2014/main" id="{862FA2ED-0FF7-418C-ABDF-07FD226B7BAF}"/>
            </a:ext>
          </a:extLst>
        </xdr:cNvPr>
        <xdr:cNvSpPr/>
      </xdr:nvSpPr>
      <xdr:spPr bwMode="auto">
        <a:xfrm>
          <a:off x="1501140" y="6886848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10079</xdr:colOff>
      <xdr:row>33</xdr:row>
      <xdr:rowOff>25748</xdr:rowOff>
    </xdr:from>
    <xdr:to>
      <xdr:col>1</xdr:col>
      <xdr:colOff>193775</xdr:colOff>
      <xdr:row>33</xdr:row>
      <xdr:rowOff>166271</xdr:rowOff>
    </xdr:to>
    <xdr:sp macro="" textlink="">
      <xdr:nvSpPr>
        <xdr:cNvPr id="859" name="六角形 858">
          <a:extLst>
            <a:ext uri="{FF2B5EF4-FFF2-40B4-BE49-F238E27FC236}">
              <a16:creationId xmlns:a16="http://schemas.microsoft.com/office/drawing/2014/main" id="{BADDA897-3C8D-47AD-8EAE-2AB1BD2B906C}"/>
            </a:ext>
          </a:extLst>
        </xdr:cNvPr>
        <xdr:cNvSpPr/>
      </xdr:nvSpPr>
      <xdr:spPr bwMode="auto">
        <a:xfrm>
          <a:off x="154859" y="5557868"/>
          <a:ext cx="183696" cy="14052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26596</xdr:colOff>
      <xdr:row>25</xdr:row>
      <xdr:rowOff>25978</xdr:rowOff>
    </xdr:from>
    <xdr:to>
      <xdr:col>9</xdr:col>
      <xdr:colOff>214622</xdr:colOff>
      <xdr:row>25</xdr:row>
      <xdr:rowOff>168853</xdr:rowOff>
    </xdr:to>
    <xdr:sp macro="" textlink="">
      <xdr:nvSpPr>
        <xdr:cNvPr id="860" name="六角形 859">
          <a:extLst>
            <a:ext uri="{FF2B5EF4-FFF2-40B4-BE49-F238E27FC236}">
              <a16:creationId xmlns:a16="http://schemas.microsoft.com/office/drawing/2014/main" id="{40844FDD-A8EC-4E28-AC20-5E9544D6949F}"/>
            </a:ext>
          </a:extLst>
        </xdr:cNvPr>
        <xdr:cNvSpPr/>
      </xdr:nvSpPr>
      <xdr:spPr bwMode="auto">
        <a:xfrm>
          <a:off x="5596816" y="4216978"/>
          <a:ext cx="18802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33</xdr:row>
      <xdr:rowOff>13608</xdr:rowOff>
    </xdr:from>
    <xdr:to>
      <xdr:col>9</xdr:col>
      <xdr:colOff>183696</xdr:colOff>
      <xdr:row>33</xdr:row>
      <xdr:rowOff>156483</xdr:rowOff>
    </xdr:to>
    <xdr:sp macro="" textlink="">
      <xdr:nvSpPr>
        <xdr:cNvPr id="861" name="六角形 860">
          <a:extLst>
            <a:ext uri="{FF2B5EF4-FFF2-40B4-BE49-F238E27FC236}">
              <a16:creationId xmlns:a16="http://schemas.microsoft.com/office/drawing/2014/main" id="{F29521B2-8F61-4C57-B595-B8C3BAFFA1DD}"/>
            </a:ext>
          </a:extLst>
        </xdr:cNvPr>
        <xdr:cNvSpPr/>
      </xdr:nvSpPr>
      <xdr:spPr bwMode="auto">
        <a:xfrm>
          <a:off x="5570220" y="5545728"/>
          <a:ext cx="183696" cy="14287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13608</xdr:colOff>
      <xdr:row>41</xdr:row>
      <xdr:rowOff>12700</xdr:rowOff>
    </xdr:from>
    <xdr:to>
      <xdr:col>1</xdr:col>
      <xdr:colOff>166008</xdr:colOff>
      <xdr:row>41</xdr:row>
      <xdr:rowOff>165100</xdr:rowOff>
    </xdr:to>
    <xdr:sp macro="" textlink="">
      <xdr:nvSpPr>
        <xdr:cNvPr id="862" name="六角形 861">
          <a:extLst>
            <a:ext uri="{FF2B5EF4-FFF2-40B4-BE49-F238E27FC236}">
              <a16:creationId xmlns:a16="http://schemas.microsoft.com/office/drawing/2014/main" id="{F9A85127-C481-4329-A273-97B0A4322D87}"/>
            </a:ext>
          </a:extLst>
        </xdr:cNvPr>
        <xdr:cNvSpPr/>
      </xdr:nvSpPr>
      <xdr:spPr bwMode="auto">
        <a:xfrm>
          <a:off x="158388" y="6885940"/>
          <a:ext cx="152400" cy="15240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7044</xdr:colOff>
      <xdr:row>1</xdr:row>
      <xdr:rowOff>8490</xdr:rowOff>
    </xdr:from>
    <xdr:to>
      <xdr:col>1</xdr:col>
      <xdr:colOff>190216</xdr:colOff>
      <xdr:row>1</xdr:row>
      <xdr:rowOff>165534</xdr:rowOff>
    </xdr:to>
    <xdr:sp macro="" textlink="">
      <xdr:nvSpPr>
        <xdr:cNvPr id="863" name="六角形 862">
          <a:extLst>
            <a:ext uri="{FF2B5EF4-FFF2-40B4-BE49-F238E27FC236}">
              <a16:creationId xmlns:a16="http://schemas.microsoft.com/office/drawing/2014/main" id="{A3E3CB59-D3C6-40B2-80F3-B3A86D551F0A}"/>
            </a:ext>
          </a:extLst>
        </xdr:cNvPr>
        <xdr:cNvSpPr/>
      </xdr:nvSpPr>
      <xdr:spPr bwMode="auto">
        <a:xfrm>
          <a:off x="150932" y="176697"/>
          <a:ext cx="183172" cy="157044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0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671036</xdr:colOff>
      <xdr:row>1</xdr:row>
      <xdr:rowOff>12305</xdr:rowOff>
    </xdr:from>
    <xdr:to>
      <xdr:col>3</xdr:col>
      <xdr:colOff>109608</xdr:colOff>
      <xdr:row>1</xdr:row>
      <xdr:rowOff>160621</xdr:rowOff>
    </xdr:to>
    <xdr:sp macro="" textlink="">
      <xdr:nvSpPr>
        <xdr:cNvPr id="864" name="六角形 863">
          <a:extLst>
            <a:ext uri="{FF2B5EF4-FFF2-40B4-BE49-F238E27FC236}">
              <a16:creationId xmlns:a16="http://schemas.microsoft.com/office/drawing/2014/main" id="{D6FD815A-D517-4921-9F74-E12E499B3380}"/>
            </a:ext>
          </a:extLst>
        </xdr:cNvPr>
        <xdr:cNvSpPr/>
      </xdr:nvSpPr>
      <xdr:spPr bwMode="auto">
        <a:xfrm>
          <a:off x="1493834" y="180512"/>
          <a:ext cx="117481" cy="14831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0</xdr:colOff>
      <xdr:row>1</xdr:row>
      <xdr:rowOff>13608</xdr:rowOff>
    </xdr:from>
    <xdr:to>
      <xdr:col>5</xdr:col>
      <xdr:colOff>156047</xdr:colOff>
      <xdr:row>1</xdr:row>
      <xdr:rowOff>156048</xdr:rowOff>
    </xdr:to>
    <xdr:sp macro="" textlink="">
      <xdr:nvSpPr>
        <xdr:cNvPr id="865" name="六角形 864">
          <a:extLst>
            <a:ext uri="{FF2B5EF4-FFF2-40B4-BE49-F238E27FC236}">
              <a16:creationId xmlns:a16="http://schemas.microsoft.com/office/drawing/2014/main" id="{D9A057ED-B60C-4D6B-A80C-9CFBA6631AC4}"/>
            </a:ext>
          </a:extLst>
        </xdr:cNvPr>
        <xdr:cNvSpPr/>
      </xdr:nvSpPr>
      <xdr:spPr bwMode="auto">
        <a:xfrm>
          <a:off x="2859527" y="181815"/>
          <a:ext cx="156047" cy="14244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1</xdr:row>
      <xdr:rowOff>20412</xdr:rowOff>
    </xdr:from>
    <xdr:to>
      <xdr:col>7</xdr:col>
      <xdr:colOff>156048</xdr:colOff>
      <xdr:row>1</xdr:row>
      <xdr:rowOff>149969</xdr:rowOff>
    </xdr:to>
    <xdr:sp macro="" textlink="">
      <xdr:nvSpPr>
        <xdr:cNvPr id="866" name="六角形 865">
          <a:extLst>
            <a:ext uri="{FF2B5EF4-FFF2-40B4-BE49-F238E27FC236}">
              <a16:creationId xmlns:a16="http://schemas.microsoft.com/office/drawing/2014/main" id="{2EAAAE72-9438-4859-8CD2-DC4469271D16}"/>
            </a:ext>
          </a:extLst>
        </xdr:cNvPr>
        <xdr:cNvSpPr/>
      </xdr:nvSpPr>
      <xdr:spPr bwMode="auto">
        <a:xfrm>
          <a:off x="4217346" y="188619"/>
          <a:ext cx="156048" cy="12955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1</xdr:row>
      <xdr:rowOff>13608</xdr:rowOff>
    </xdr:from>
    <xdr:to>
      <xdr:col>9</xdr:col>
      <xdr:colOff>170090</xdr:colOff>
      <xdr:row>1</xdr:row>
      <xdr:rowOff>149680</xdr:rowOff>
    </xdr:to>
    <xdr:sp macro="" textlink="">
      <xdr:nvSpPr>
        <xdr:cNvPr id="867" name="六角形 866">
          <a:extLst>
            <a:ext uri="{FF2B5EF4-FFF2-40B4-BE49-F238E27FC236}">
              <a16:creationId xmlns:a16="http://schemas.microsoft.com/office/drawing/2014/main" id="{C1A54D0C-2492-4A6B-A217-ABD2D8101A40}"/>
            </a:ext>
          </a:extLst>
        </xdr:cNvPr>
        <xdr:cNvSpPr/>
      </xdr:nvSpPr>
      <xdr:spPr bwMode="auto">
        <a:xfrm>
          <a:off x="5570220" y="18124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11221</xdr:colOff>
      <xdr:row>9</xdr:row>
      <xdr:rowOff>19001</xdr:rowOff>
    </xdr:from>
    <xdr:to>
      <xdr:col>1</xdr:col>
      <xdr:colOff>149969</xdr:colOff>
      <xdr:row>9</xdr:row>
      <xdr:rowOff>154021</xdr:rowOff>
    </xdr:to>
    <xdr:sp macro="" textlink="">
      <xdr:nvSpPr>
        <xdr:cNvPr id="868" name="六角形 867">
          <a:extLst>
            <a:ext uri="{FF2B5EF4-FFF2-40B4-BE49-F238E27FC236}">
              <a16:creationId xmlns:a16="http://schemas.microsoft.com/office/drawing/2014/main" id="{7101CA6C-9CD5-45C9-A2E0-34395270636C}"/>
            </a:ext>
          </a:extLst>
        </xdr:cNvPr>
        <xdr:cNvSpPr/>
      </xdr:nvSpPr>
      <xdr:spPr bwMode="auto">
        <a:xfrm>
          <a:off x="155109" y="1532868"/>
          <a:ext cx="138748" cy="13502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32054</xdr:colOff>
      <xdr:row>9</xdr:row>
      <xdr:rowOff>24860</xdr:rowOff>
    </xdr:from>
    <xdr:to>
      <xdr:col>3</xdr:col>
      <xdr:colOff>177073</xdr:colOff>
      <xdr:row>9</xdr:row>
      <xdr:rowOff>166016</xdr:rowOff>
    </xdr:to>
    <xdr:sp macro="" textlink="">
      <xdr:nvSpPr>
        <xdr:cNvPr id="869" name="六角形 868">
          <a:extLst>
            <a:ext uri="{FF2B5EF4-FFF2-40B4-BE49-F238E27FC236}">
              <a16:creationId xmlns:a16="http://schemas.microsoft.com/office/drawing/2014/main" id="{3CA9E826-ECFE-4792-9529-27B71837AF6C}"/>
            </a:ext>
          </a:extLst>
        </xdr:cNvPr>
        <xdr:cNvSpPr/>
      </xdr:nvSpPr>
      <xdr:spPr bwMode="auto">
        <a:xfrm>
          <a:off x="1533194" y="1533620"/>
          <a:ext cx="145019" cy="141156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9525</xdr:colOff>
      <xdr:row>9</xdr:row>
      <xdr:rowOff>20412</xdr:rowOff>
    </xdr:from>
    <xdr:to>
      <xdr:col>5</xdr:col>
      <xdr:colOff>165673</xdr:colOff>
      <xdr:row>9</xdr:row>
      <xdr:rowOff>144437</xdr:rowOff>
    </xdr:to>
    <xdr:sp macro="" textlink="">
      <xdr:nvSpPr>
        <xdr:cNvPr id="870" name="六角形 869">
          <a:extLst>
            <a:ext uri="{FF2B5EF4-FFF2-40B4-BE49-F238E27FC236}">
              <a16:creationId xmlns:a16="http://schemas.microsoft.com/office/drawing/2014/main" id="{1C8F513A-4607-4B3A-AF50-E64EA3D01AA3}"/>
            </a:ext>
          </a:extLst>
        </xdr:cNvPr>
        <xdr:cNvSpPr/>
      </xdr:nvSpPr>
      <xdr:spPr bwMode="auto">
        <a:xfrm>
          <a:off x="2867025" y="1529172"/>
          <a:ext cx="156148" cy="12402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9</xdr:row>
      <xdr:rowOff>20412</xdr:rowOff>
    </xdr:from>
    <xdr:to>
      <xdr:col>7</xdr:col>
      <xdr:colOff>190500</xdr:colOff>
      <xdr:row>9</xdr:row>
      <xdr:rowOff>152400</xdr:rowOff>
    </xdr:to>
    <xdr:sp macro="" textlink="">
      <xdr:nvSpPr>
        <xdr:cNvPr id="871" name="六角形 870">
          <a:extLst>
            <a:ext uri="{FF2B5EF4-FFF2-40B4-BE49-F238E27FC236}">
              <a16:creationId xmlns:a16="http://schemas.microsoft.com/office/drawing/2014/main" id="{2CCAA916-E104-475B-90B1-09A5E9D9C31E}"/>
            </a:ext>
          </a:extLst>
        </xdr:cNvPr>
        <xdr:cNvSpPr/>
      </xdr:nvSpPr>
      <xdr:spPr bwMode="auto">
        <a:xfrm>
          <a:off x="4213860" y="1529172"/>
          <a:ext cx="190500" cy="131988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9</xdr:row>
      <xdr:rowOff>13608</xdr:rowOff>
    </xdr:from>
    <xdr:to>
      <xdr:col>9</xdr:col>
      <xdr:colOff>170090</xdr:colOff>
      <xdr:row>9</xdr:row>
      <xdr:rowOff>149680</xdr:rowOff>
    </xdr:to>
    <xdr:sp macro="" textlink="">
      <xdr:nvSpPr>
        <xdr:cNvPr id="872" name="六角形 871">
          <a:extLst>
            <a:ext uri="{FF2B5EF4-FFF2-40B4-BE49-F238E27FC236}">
              <a16:creationId xmlns:a16="http://schemas.microsoft.com/office/drawing/2014/main" id="{63528FDE-10EC-4371-A605-EEAB70B32142}"/>
            </a:ext>
          </a:extLst>
        </xdr:cNvPr>
        <xdr:cNvSpPr/>
      </xdr:nvSpPr>
      <xdr:spPr bwMode="auto">
        <a:xfrm>
          <a:off x="5570220" y="152236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9071</xdr:colOff>
      <xdr:row>17</xdr:row>
      <xdr:rowOff>20412</xdr:rowOff>
    </xdr:from>
    <xdr:to>
      <xdr:col>1</xdr:col>
      <xdr:colOff>172358</xdr:colOff>
      <xdr:row>17</xdr:row>
      <xdr:rowOff>156484</xdr:rowOff>
    </xdr:to>
    <xdr:sp macro="" textlink="">
      <xdr:nvSpPr>
        <xdr:cNvPr id="873" name="六角形 872">
          <a:extLst>
            <a:ext uri="{FF2B5EF4-FFF2-40B4-BE49-F238E27FC236}">
              <a16:creationId xmlns:a16="http://schemas.microsoft.com/office/drawing/2014/main" id="{2B98EFC1-9051-4ECA-BCD7-0859364B13F9}"/>
            </a:ext>
          </a:extLst>
        </xdr:cNvPr>
        <xdr:cNvSpPr/>
      </xdr:nvSpPr>
      <xdr:spPr bwMode="auto">
        <a:xfrm>
          <a:off x="153851" y="2870292"/>
          <a:ext cx="163287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12370</xdr:colOff>
      <xdr:row>17</xdr:row>
      <xdr:rowOff>27216</xdr:rowOff>
    </xdr:from>
    <xdr:to>
      <xdr:col>3</xdr:col>
      <xdr:colOff>182460</xdr:colOff>
      <xdr:row>17</xdr:row>
      <xdr:rowOff>163288</xdr:rowOff>
    </xdr:to>
    <xdr:sp macro="" textlink="">
      <xdr:nvSpPr>
        <xdr:cNvPr id="874" name="六角形 873">
          <a:extLst>
            <a:ext uri="{FF2B5EF4-FFF2-40B4-BE49-F238E27FC236}">
              <a16:creationId xmlns:a16="http://schemas.microsoft.com/office/drawing/2014/main" id="{515AE669-4293-4923-B309-94023E506203}"/>
            </a:ext>
          </a:extLst>
        </xdr:cNvPr>
        <xdr:cNvSpPr/>
      </xdr:nvSpPr>
      <xdr:spPr bwMode="auto">
        <a:xfrm>
          <a:off x="1513510" y="2877096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38100</xdr:colOff>
      <xdr:row>17</xdr:row>
      <xdr:rowOff>20412</xdr:rowOff>
    </xdr:from>
    <xdr:to>
      <xdr:col>9</xdr:col>
      <xdr:colOff>208190</xdr:colOff>
      <xdr:row>17</xdr:row>
      <xdr:rowOff>156484</xdr:rowOff>
    </xdr:to>
    <xdr:sp macro="" textlink="">
      <xdr:nvSpPr>
        <xdr:cNvPr id="875" name="六角形 874">
          <a:extLst>
            <a:ext uri="{FF2B5EF4-FFF2-40B4-BE49-F238E27FC236}">
              <a16:creationId xmlns:a16="http://schemas.microsoft.com/office/drawing/2014/main" id="{4091A959-BB43-400A-A57B-ED6C72D73C4C}"/>
            </a:ext>
          </a:extLst>
        </xdr:cNvPr>
        <xdr:cNvSpPr/>
      </xdr:nvSpPr>
      <xdr:spPr bwMode="auto">
        <a:xfrm>
          <a:off x="5608320" y="287029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306641</xdr:colOff>
      <xdr:row>29</xdr:row>
      <xdr:rowOff>161923</xdr:rowOff>
    </xdr:from>
    <xdr:to>
      <xdr:col>1</xdr:col>
      <xdr:colOff>476731</xdr:colOff>
      <xdr:row>30</xdr:row>
      <xdr:rowOff>127905</xdr:rowOff>
    </xdr:to>
    <xdr:sp macro="" textlink="">
      <xdr:nvSpPr>
        <xdr:cNvPr id="876" name="六角形 875">
          <a:extLst>
            <a:ext uri="{FF2B5EF4-FFF2-40B4-BE49-F238E27FC236}">
              <a16:creationId xmlns:a16="http://schemas.microsoft.com/office/drawing/2014/main" id="{98BCF78E-479D-4D90-A9C6-E99701A306E6}"/>
            </a:ext>
          </a:extLst>
        </xdr:cNvPr>
        <xdr:cNvSpPr/>
      </xdr:nvSpPr>
      <xdr:spPr bwMode="auto">
        <a:xfrm>
          <a:off x="451421" y="5023483"/>
          <a:ext cx="170090" cy="133622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4880</xdr:colOff>
      <xdr:row>25</xdr:row>
      <xdr:rowOff>20412</xdr:rowOff>
    </xdr:from>
    <xdr:to>
      <xdr:col>3</xdr:col>
      <xdr:colOff>174970</xdr:colOff>
      <xdr:row>25</xdr:row>
      <xdr:rowOff>156484</xdr:rowOff>
    </xdr:to>
    <xdr:sp macro="" textlink="">
      <xdr:nvSpPr>
        <xdr:cNvPr id="877" name="六角形 876">
          <a:extLst>
            <a:ext uri="{FF2B5EF4-FFF2-40B4-BE49-F238E27FC236}">
              <a16:creationId xmlns:a16="http://schemas.microsoft.com/office/drawing/2014/main" id="{7FBDA1E3-8D6F-4B6A-9F4F-42765FD7386C}"/>
            </a:ext>
          </a:extLst>
        </xdr:cNvPr>
        <xdr:cNvSpPr/>
      </xdr:nvSpPr>
      <xdr:spPr bwMode="auto">
        <a:xfrm>
          <a:off x="1506020" y="421141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771293</xdr:colOff>
      <xdr:row>25</xdr:row>
      <xdr:rowOff>19616</xdr:rowOff>
    </xdr:from>
    <xdr:to>
      <xdr:col>5</xdr:col>
      <xdr:colOff>166468</xdr:colOff>
      <xdr:row>25</xdr:row>
      <xdr:rowOff>157625</xdr:rowOff>
    </xdr:to>
    <xdr:sp macro="" textlink="">
      <xdr:nvSpPr>
        <xdr:cNvPr id="878" name="六角形 877">
          <a:extLst>
            <a:ext uri="{FF2B5EF4-FFF2-40B4-BE49-F238E27FC236}">
              <a16:creationId xmlns:a16="http://schemas.microsoft.com/office/drawing/2014/main" id="{131C7E4F-62B2-4363-A5DF-E9C6C643322D}"/>
            </a:ext>
          </a:extLst>
        </xdr:cNvPr>
        <xdr:cNvSpPr/>
      </xdr:nvSpPr>
      <xdr:spPr bwMode="auto">
        <a:xfrm>
          <a:off x="2859173" y="4210616"/>
          <a:ext cx="164795" cy="13800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25</xdr:row>
      <xdr:rowOff>20412</xdr:rowOff>
    </xdr:from>
    <xdr:to>
      <xdr:col>7</xdr:col>
      <xdr:colOff>170090</xdr:colOff>
      <xdr:row>25</xdr:row>
      <xdr:rowOff>156484</xdr:rowOff>
    </xdr:to>
    <xdr:sp macro="" textlink="">
      <xdr:nvSpPr>
        <xdr:cNvPr id="879" name="六角形 878">
          <a:extLst>
            <a:ext uri="{FF2B5EF4-FFF2-40B4-BE49-F238E27FC236}">
              <a16:creationId xmlns:a16="http://schemas.microsoft.com/office/drawing/2014/main" id="{90A80DCA-2D4A-46B4-8387-74BDCBE9F8A2}"/>
            </a:ext>
          </a:extLst>
        </xdr:cNvPr>
        <xdr:cNvSpPr/>
      </xdr:nvSpPr>
      <xdr:spPr bwMode="auto">
        <a:xfrm>
          <a:off x="4213860" y="421141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6559</xdr:colOff>
      <xdr:row>49</xdr:row>
      <xdr:rowOff>4081</xdr:rowOff>
    </xdr:from>
    <xdr:to>
      <xdr:col>3</xdr:col>
      <xdr:colOff>176649</xdr:colOff>
      <xdr:row>49</xdr:row>
      <xdr:rowOff>140153</xdr:rowOff>
    </xdr:to>
    <xdr:sp macro="" textlink="">
      <xdr:nvSpPr>
        <xdr:cNvPr id="880" name="六角形 879">
          <a:extLst>
            <a:ext uri="{FF2B5EF4-FFF2-40B4-BE49-F238E27FC236}">
              <a16:creationId xmlns:a16="http://schemas.microsoft.com/office/drawing/2014/main" id="{DD4EE760-D2E6-48B4-AC9C-AA1A7407F845}"/>
            </a:ext>
          </a:extLst>
        </xdr:cNvPr>
        <xdr:cNvSpPr/>
      </xdr:nvSpPr>
      <xdr:spPr bwMode="auto">
        <a:xfrm>
          <a:off x="1507699" y="821844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768803</xdr:colOff>
      <xdr:row>49</xdr:row>
      <xdr:rowOff>13608</xdr:rowOff>
    </xdr:from>
    <xdr:to>
      <xdr:col>5</xdr:col>
      <xdr:colOff>170090</xdr:colOff>
      <xdr:row>49</xdr:row>
      <xdr:rowOff>149680</xdr:rowOff>
    </xdr:to>
    <xdr:sp macro="" textlink="">
      <xdr:nvSpPr>
        <xdr:cNvPr id="881" name="六角形 880">
          <a:extLst>
            <a:ext uri="{FF2B5EF4-FFF2-40B4-BE49-F238E27FC236}">
              <a16:creationId xmlns:a16="http://schemas.microsoft.com/office/drawing/2014/main" id="{7B06D1E3-B2CE-4BC2-B571-93557C4DAF0C}"/>
            </a:ext>
          </a:extLst>
        </xdr:cNvPr>
        <xdr:cNvSpPr/>
      </xdr:nvSpPr>
      <xdr:spPr bwMode="auto">
        <a:xfrm>
          <a:off x="2856683" y="8227968"/>
          <a:ext cx="170907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0</xdr:colOff>
      <xdr:row>49</xdr:row>
      <xdr:rowOff>13608</xdr:rowOff>
    </xdr:from>
    <xdr:to>
      <xdr:col>7</xdr:col>
      <xdr:colOff>170090</xdr:colOff>
      <xdr:row>49</xdr:row>
      <xdr:rowOff>149680</xdr:rowOff>
    </xdr:to>
    <xdr:sp macro="" textlink="">
      <xdr:nvSpPr>
        <xdr:cNvPr id="882" name="六角形 881">
          <a:extLst>
            <a:ext uri="{FF2B5EF4-FFF2-40B4-BE49-F238E27FC236}">
              <a16:creationId xmlns:a16="http://schemas.microsoft.com/office/drawing/2014/main" id="{89720BFA-8130-4029-AFBD-D16575C2B6BD}"/>
            </a:ext>
          </a:extLst>
        </xdr:cNvPr>
        <xdr:cNvSpPr/>
      </xdr:nvSpPr>
      <xdr:spPr bwMode="auto">
        <a:xfrm>
          <a:off x="4213860" y="822796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49</xdr:row>
      <xdr:rowOff>13608</xdr:rowOff>
    </xdr:from>
    <xdr:to>
      <xdr:col>9</xdr:col>
      <xdr:colOff>170090</xdr:colOff>
      <xdr:row>49</xdr:row>
      <xdr:rowOff>149680</xdr:rowOff>
    </xdr:to>
    <xdr:sp macro="" textlink="">
      <xdr:nvSpPr>
        <xdr:cNvPr id="883" name="六角形 882">
          <a:extLst>
            <a:ext uri="{FF2B5EF4-FFF2-40B4-BE49-F238E27FC236}">
              <a16:creationId xmlns:a16="http://schemas.microsoft.com/office/drawing/2014/main" id="{800D6904-75AE-480F-AF2B-9BCAE089B532}"/>
            </a:ext>
          </a:extLst>
        </xdr:cNvPr>
        <xdr:cNvSpPr/>
      </xdr:nvSpPr>
      <xdr:spPr bwMode="auto">
        <a:xfrm>
          <a:off x="5570220" y="822796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13608</xdr:colOff>
      <xdr:row>57</xdr:row>
      <xdr:rowOff>20412</xdr:rowOff>
    </xdr:from>
    <xdr:to>
      <xdr:col>1</xdr:col>
      <xdr:colOff>183698</xdr:colOff>
      <xdr:row>57</xdr:row>
      <xdr:rowOff>156484</xdr:rowOff>
    </xdr:to>
    <xdr:sp macro="" textlink="">
      <xdr:nvSpPr>
        <xdr:cNvPr id="884" name="六角形 883">
          <a:extLst>
            <a:ext uri="{FF2B5EF4-FFF2-40B4-BE49-F238E27FC236}">
              <a16:creationId xmlns:a16="http://schemas.microsoft.com/office/drawing/2014/main" id="{C8AA3761-7C5E-4E6D-83C1-54AAF055C417}"/>
            </a:ext>
          </a:extLst>
        </xdr:cNvPr>
        <xdr:cNvSpPr/>
      </xdr:nvSpPr>
      <xdr:spPr bwMode="auto">
        <a:xfrm>
          <a:off x="158388" y="957589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715995</xdr:colOff>
      <xdr:row>57</xdr:row>
      <xdr:rowOff>22470</xdr:rowOff>
    </xdr:from>
    <xdr:to>
      <xdr:col>3</xdr:col>
      <xdr:colOff>170090</xdr:colOff>
      <xdr:row>57</xdr:row>
      <xdr:rowOff>160015</xdr:rowOff>
    </xdr:to>
    <xdr:sp macro="" textlink="">
      <xdr:nvSpPr>
        <xdr:cNvPr id="885" name="六角形 884">
          <a:extLst>
            <a:ext uri="{FF2B5EF4-FFF2-40B4-BE49-F238E27FC236}">
              <a16:creationId xmlns:a16="http://schemas.microsoft.com/office/drawing/2014/main" id="{4B6F786D-8BE1-4849-918A-42E8ADF164BC}"/>
            </a:ext>
          </a:extLst>
        </xdr:cNvPr>
        <xdr:cNvSpPr/>
      </xdr:nvSpPr>
      <xdr:spPr bwMode="auto">
        <a:xfrm>
          <a:off x="1500855" y="9577950"/>
          <a:ext cx="170375" cy="13754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768803</xdr:colOff>
      <xdr:row>57</xdr:row>
      <xdr:rowOff>13613</xdr:rowOff>
    </xdr:from>
    <xdr:to>
      <xdr:col>5</xdr:col>
      <xdr:colOff>170090</xdr:colOff>
      <xdr:row>57</xdr:row>
      <xdr:rowOff>149685</xdr:rowOff>
    </xdr:to>
    <xdr:sp macro="" textlink="">
      <xdr:nvSpPr>
        <xdr:cNvPr id="886" name="六角形 885">
          <a:extLst>
            <a:ext uri="{FF2B5EF4-FFF2-40B4-BE49-F238E27FC236}">
              <a16:creationId xmlns:a16="http://schemas.microsoft.com/office/drawing/2014/main" id="{55154ECA-7552-4A94-AEA1-2EB7E44BAB2B}"/>
            </a:ext>
          </a:extLst>
        </xdr:cNvPr>
        <xdr:cNvSpPr/>
      </xdr:nvSpPr>
      <xdr:spPr bwMode="auto">
        <a:xfrm>
          <a:off x="2856683" y="9569093"/>
          <a:ext cx="170907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23345</xdr:colOff>
      <xdr:row>57</xdr:row>
      <xdr:rowOff>34420</xdr:rowOff>
    </xdr:from>
    <xdr:to>
      <xdr:col>7</xdr:col>
      <xdr:colOff>193435</xdr:colOff>
      <xdr:row>57</xdr:row>
      <xdr:rowOff>170492</xdr:rowOff>
    </xdr:to>
    <xdr:sp macro="" textlink="">
      <xdr:nvSpPr>
        <xdr:cNvPr id="887" name="六角形 886">
          <a:extLst>
            <a:ext uri="{FF2B5EF4-FFF2-40B4-BE49-F238E27FC236}">
              <a16:creationId xmlns:a16="http://schemas.microsoft.com/office/drawing/2014/main" id="{511D5A53-B4CC-4475-AB19-6FDFC4366229}"/>
            </a:ext>
          </a:extLst>
        </xdr:cNvPr>
        <xdr:cNvSpPr/>
      </xdr:nvSpPr>
      <xdr:spPr bwMode="auto">
        <a:xfrm>
          <a:off x="4237205" y="9589900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0</xdr:colOff>
      <xdr:row>57</xdr:row>
      <xdr:rowOff>20412</xdr:rowOff>
    </xdr:from>
    <xdr:to>
      <xdr:col>9</xdr:col>
      <xdr:colOff>170090</xdr:colOff>
      <xdr:row>57</xdr:row>
      <xdr:rowOff>156484</xdr:rowOff>
    </xdr:to>
    <xdr:sp macro="" textlink="">
      <xdr:nvSpPr>
        <xdr:cNvPr id="888" name="六角形 887">
          <a:extLst>
            <a:ext uri="{FF2B5EF4-FFF2-40B4-BE49-F238E27FC236}">
              <a16:creationId xmlns:a16="http://schemas.microsoft.com/office/drawing/2014/main" id="{56F53C5C-497E-469C-AAB5-6EDA67E7554C}"/>
            </a:ext>
          </a:extLst>
        </xdr:cNvPr>
        <xdr:cNvSpPr/>
      </xdr:nvSpPr>
      <xdr:spPr bwMode="auto">
        <a:xfrm>
          <a:off x="5570220" y="957589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5121</xdr:colOff>
      <xdr:row>1</xdr:row>
      <xdr:rowOff>23850</xdr:rowOff>
    </xdr:from>
    <xdr:to>
      <xdr:col>11</xdr:col>
      <xdr:colOff>175211</xdr:colOff>
      <xdr:row>1</xdr:row>
      <xdr:rowOff>159922</xdr:rowOff>
    </xdr:to>
    <xdr:sp macro="" textlink="">
      <xdr:nvSpPr>
        <xdr:cNvPr id="889" name="六角形 888">
          <a:extLst>
            <a:ext uri="{FF2B5EF4-FFF2-40B4-BE49-F238E27FC236}">
              <a16:creationId xmlns:a16="http://schemas.microsoft.com/office/drawing/2014/main" id="{EE4E6301-BFB9-4BD6-9AE2-C5D7693F0CAC}"/>
            </a:ext>
          </a:extLst>
        </xdr:cNvPr>
        <xdr:cNvSpPr/>
      </xdr:nvSpPr>
      <xdr:spPr bwMode="auto">
        <a:xfrm>
          <a:off x="6931701" y="191490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698136</xdr:colOff>
      <xdr:row>1</xdr:row>
      <xdr:rowOff>30654</xdr:rowOff>
    </xdr:from>
    <xdr:to>
      <xdr:col>13</xdr:col>
      <xdr:colOff>156411</xdr:colOff>
      <xdr:row>1</xdr:row>
      <xdr:rowOff>166726</xdr:rowOff>
    </xdr:to>
    <xdr:sp macro="" textlink="">
      <xdr:nvSpPr>
        <xdr:cNvPr id="890" name="六角形 889">
          <a:extLst>
            <a:ext uri="{FF2B5EF4-FFF2-40B4-BE49-F238E27FC236}">
              <a16:creationId xmlns:a16="http://schemas.microsoft.com/office/drawing/2014/main" id="{2E1A08D8-02C1-428D-BF9D-D89616B90CA1}"/>
            </a:ext>
          </a:extLst>
        </xdr:cNvPr>
        <xdr:cNvSpPr/>
      </xdr:nvSpPr>
      <xdr:spPr bwMode="auto">
        <a:xfrm>
          <a:off x="8280036" y="198294"/>
          <a:ext cx="159315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435280</xdr:colOff>
      <xdr:row>7</xdr:row>
      <xdr:rowOff>66572</xdr:rowOff>
    </xdr:from>
    <xdr:to>
      <xdr:col>11</xdr:col>
      <xdr:colOff>711813</xdr:colOff>
      <xdr:row>9</xdr:row>
      <xdr:rowOff>5120</xdr:rowOff>
    </xdr:to>
    <xdr:sp macro="" textlink="">
      <xdr:nvSpPr>
        <xdr:cNvPr id="891" name="Freeform 968">
          <a:extLst>
            <a:ext uri="{FF2B5EF4-FFF2-40B4-BE49-F238E27FC236}">
              <a16:creationId xmlns:a16="http://schemas.microsoft.com/office/drawing/2014/main" id="{3410C019-DFA3-4332-A24B-D32DA4D53325}"/>
            </a:ext>
          </a:extLst>
        </xdr:cNvPr>
        <xdr:cNvSpPr>
          <a:spLocks/>
        </xdr:cNvSpPr>
      </xdr:nvSpPr>
      <xdr:spPr bwMode="auto">
        <a:xfrm flipH="1">
          <a:off x="7361860" y="1240052"/>
          <a:ext cx="246053" cy="273828"/>
        </a:xfrm>
        <a:custGeom>
          <a:avLst/>
          <a:gdLst>
            <a:gd name="T0" fmla="*/ 2147483647 w 49"/>
            <a:gd name="T1" fmla="*/ 2147483647 h 56"/>
            <a:gd name="T2" fmla="*/ 2147483647 w 49"/>
            <a:gd name="T3" fmla="*/ 0 h 56"/>
            <a:gd name="T4" fmla="*/ 0 w 49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9" h="56">
              <a:moveTo>
                <a:pt x="49" y="56"/>
              </a:moveTo>
              <a:lnTo>
                <a:pt x="49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376080</xdr:colOff>
      <xdr:row>7</xdr:row>
      <xdr:rowOff>141952</xdr:rowOff>
    </xdr:from>
    <xdr:to>
      <xdr:col>11</xdr:col>
      <xdr:colOff>509430</xdr:colOff>
      <xdr:row>8</xdr:row>
      <xdr:rowOff>77736</xdr:rowOff>
    </xdr:to>
    <xdr:sp macro="" textlink="">
      <xdr:nvSpPr>
        <xdr:cNvPr id="892" name="AutoShape 970">
          <a:extLst>
            <a:ext uri="{FF2B5EF4-FFF2-40B4-BE49-F238E27FC236}">
              <a16:creationId xmlns:a16="http://schemas.microsoft.com/office/drawing/2014/main" id="{D492CC12-4B8D-4731-AB06-B4D4C9B2616C}"/>
            </a:ext>
          </a:extLst>
        </xdr:cNvPr>
        <xdr:cNvSpPr>
          <a:spLocks noChangeArrowheads="1"/>
        </xdr:cNvSpPr>
      </xdr:nvSpPr>
      <xdr:spPr bwMode="auto">
        <a:xfrm>
          <a:off x="7302660" y="1315432"/>
          <a:ext cx="133350" cy="10342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1</xdr:row>
      <xdr:rowOff>28971</xdr:rowOff>
    </xdr:from>
    <xdr:to>
      <xdr:col>17</xdr:col>
      <xdr:colOff>170090</xdr:colOff>
      <xdr:row>1</xdr:row>
      <xdr:rowOff>165043</xdr:rowOff>
    </xdr:to>
    <xdr:sp macro="" textlink="">
      <xdr:nvSpPr>
        <xdr:cNvPr id="893" name="六角形 892">
          <a:extLst>
            <a:ext uri="{FF2B5EF4-FFF2-40B4-BE49-F238E27FC236}">
              <a16:creationId xmlns:a16="http://schemas.microsoft.com/office/drawing/2014/main" id="{29825744-DEBD-4F52-B913-21AFB02AD52F}"/>
            </a:ext>
          </a:extLst>
        </xdr:cNvPr>
        <xdr:cNvSpPr/>
      </xdr:nvSpPr>
      <xdr:spPr bwMode="auto">
        <a:xfrm>
          <a:off x="10995660" y="196611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768803</xdr:colOff>
      <xdr:row>1</xdr:row>
      <xdr:rowOff>20412</xdr:rowOff>
    </xdr:from>
    <xdr:to>
      <xdr:col>15</xdr:col>
      <xdr:colOff>170090</xdr:colOff>
      <xdr:row>1</xdr:row>
      <xdr:rowOff>156484</xdr:rowOff>
    </xdr:to>
    <xdr:sp macro="" textlink="">
      <xdr:nvSpPr>
        <xdr:cNvPr id="894" name="六角形 893">
          <a:extLst>
            <a:ext uri="{FF2B5EF4-FFF2-40B4-BE49-F238E27FC236}">
              <a16:creationId xmlns:a16="http://schemas.microsoft.com/office/drawing/2014/main" id="{AEBEAF10-3381-4084-A7BD-FAA73CA6B410}"/>
            </a:ext>
          </a:extLst>
        </xdr:cNvPr>
        <xdr:cNvSpPr/>
      </xdr:nvSpPr>
      <xdr:spPr bwMode="auto">
        <a:xfrm>
          <a:off x="9638483" y="188052"/>
          <a:ext cx="170907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1</xdr:row>
      <xdr:rowOff>13608</xdr:rowOff>
    </xdr:from>
    <xdr:to>
      <xdr:col>19</xdr:col>
      <xdr:colOff>170090</xdr:colOff>
      <xdr:row>1</xdr:row>
      <xdr:rowOff>149680</xdr:rowOff>
    </xdr:to>
    <xdr:sp macro="" textlink="">
      <xdr:nvSpPr>
        <xdr:cNvPr id="895" name="六角形 894">
          <a:extLst>
            <a:ext uri="{FF2B5EF4-FFF2-40B4-BE49-F238E27FC236}">
              <a16:creationId xmlns:a16="http://schemas.microsoft.com/office/drawing/2014/main" id="{B924C696-109D-4E8A-B014-C6AE70333684}"/>
            </a:ext>
          </a:extLst>
        </xdr:cNvPr>
        <xdr:cNvSpPr/>
      </xdr:nvSpPr>
      <xdr:spPr bwMode="auto">
        <a:xfrm>
          <a:off x="12352020" y="18124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275837</xdr:colOff>
      <xdr:row>6</xdr:row>
      <xdr:rowOff>123825</xdr:rowOff>
    </xdr:from>
    <xdr:to>
      <xdr:col>16</xdr:col>
      <xdr:colOff>409187</xdr:colOff>
      <xdr:row>7</xdr:row>
      <xdr:rowOff>76200</xdr:rowOff>
    </xdr:to>
    <xdr:sp macro="" textlink="">
      <xdr:nvSpPr>
        <xdr:cNvPr id="896" name="AutoShape 172">
          <a:extLst>
            <a:ext uri="{FF2B5EF4-FFF2-40B4-BE49-F238E27FC236}">
              <a16:creationId xmlns:a16="http://schemas.microsoft.com/office/drawing/2014/main" id="{B87BB4B3-75C8-4223-9B14-3289691A1722}"/>
            </a:ext>
          </a:extLst>
        </xdr:cNvPr>
        <xdr:cNvSpPr>
          <a:spLocks noChangeArrowheads="1"/>
        </xdr:cNvSpPr>
      </xdr:nvSpPr>
      <xdr:spPr bwMode="auto">
        <a:xfrm>
          <a:off x="10593317" y="1129665"/>
          <a:ext cx="133350" cy="1200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20012</xdr:colOff>
      <xdr:row>9</xdr:row>
      <xdr:rowOff>20412</xdr:rowOff>
    </xdr:from>
    <xdr:to>
      <xdr:col>11</xdr:col>
      <xdr:colOff>190102</xdr:colOff>
      <xdr:row>9</xdr:row>
      <xdr:rowOff>156484</xdr:rowOff>
    </xdr:to>
    <xdr:sp macro="" textlink="">
      <xdr:nvSpPr>
        <xdr:cNvPr id="897" name="六角形 896">
          <a:extLst>
            <a:ext uri="{FF2B5EF4-FFF2-40B4-BE49-F238E27FC236}">
              <a16:creationId xmlns:a16="http://schemas.microsoft.com/office/drawing/2014/main" id="{74B85AF4-5DB5-462C-B0C2-604C17E932F9}"/>
            </a:ext>
          </a:extLst>
        </xdr:cNvPr>
        <xdr:cNvSpPr/>
      </xdr:nvSpPr>
      <xdr:spPr bwMode="auto">
        <a:xfrm>
          <a:off x="6946592" y="152917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713154</xdr:colOff>
      <xdr:row>9</xdr:row>
      <xdr:rowOff>25299</xdr:rowOff>
    </xdr:from>
    <xdr:to>
      <xdr:col>13</xdr:col>
      <xdr:colOff>165206</xdr:colOff>
      <xdr:row>9</xdr:row>
      <xdr:rowOff>161371</xdr:rowOff>
    </xdr:to>
    <xdr:sp macro="" textlink="">
      <xdr:nvSpPr>
        <xdr:cNvPr id="898" name="六角形 897">
          <a:extLst>
            <a:ext uri="{FF2B5EF4-FFF2-40B4-BE49-F238E27FC236}">
              <a16:creationId xmlns:a16="http://schemas.microsoft.com/office/drawing/2014/main" id="{A02ABFA6-3B63-4AB7-A046-6D8360FC03B1}"/>
            </a:ext>
          </a:extLst>
        </xdr:cNvPr>
        <xdr:cNvSpPr/>
      </xdr:nvSpPr>
      <xdr:spPr bwMode="auto">
        <a:xfrm>
          <a:off x="8279814" y="1534059"/>
          <a:ext cx="168332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0</xdr:colOff>
      <xdr:row>9</xdr:row>
      <xdr:rowOff>20412</xdr:rowOff>
    </xdr:from>
    <xdr:to>
      <xdr:col>15</xdr:col>
      <xdr:colOff>170090</xdr:colOff>
      <xdr:row>9</xdr:row>
      <xdr:rowOff>156484</xdr:rowOff>
    </xdr:to>
    <xdr:sp macro="" textlink="">
      <xdr:nvSpPr>
        <xdr:cNvPr id="899" name="六角形 898">
          <a:extLst>
            <a:ext uri="{FF2B5EF4-FFF2-40B4-BE49-F238E27FC236}">
              <a16:creationId xmlns:a16="http://schemas.microsoft.com/office/drawing/2014/main" id="{456911EC-912E-4222-AF9A-D66F48E9F802}"/>
            </a:ext>
          </a:extLst>
        </xdr:cNvPr>
        <xdr:cNvSpPr/>
      </xdr:nvSpPr>
      <xdr:spPr bwMode="auto">
        <a:xfrm>
          <a:off x="9639300" y="152917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</xdr:col>
      <xdr:colOff>167835</xdr:colOff>
      <xdr:row>38</xdr:row>
      <xdr:rowOff>100126</xdr:rowOff>
    </xdr:from>
    <xdr:ext cx="171009" cy="406042"/>
    <xdr:sp macro="" textlink="">
      <xdr:nvSpPr>
        <xdr:cNvPr id="900" name="Text Box 637">
          <a:extLst>
            <a:ext uri="{FF2B5EF4-FFF2-40B4-BE49-F238E27FC236}">
              <a16:creationId xmlns:a16="http://schemas.microsoft.com/office/drawing/2014/main" id="{83029B1B-AF5C-4B63-8459-0CFBEA985CA8}"/>
            </a:ext>
          </a:extLst>
        </xdr:cNvPr>
        <xdr:cNvSpPr txBox="1">
          <a:spLocks noChangeArrowheads="1"/>
        </xdr:cNvSpPr>
      </xdr:nvSpPr>
      <xdr:spPr bwMode="auto">
        <a:xfrm>
          <a:off x="312615" y="6470446"/>
          <a:ext cx="171009" cy="406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oneCellAnchor>
    <xdr:from>
      <xdr:col>9</xdr:col>
      <xdr:colOff>128511</xdr:colOff>
      <xdr:row>40</xdr:row>
      <xdr:rowOff>26458</xdr:rowOff>
    </xdr:from>
    <xdr:ext cx="268363" cy="105834"/>
    <xdr:sp macro="" textlink="">
      <xdr:nvSpPr>
        <xdr:cNvPr id="901" name="Text Box 637">
          <a:extLst>
            <a:ext uri="{FF2B5EF4-FFF2-40B4-BE49-F238E27FC236}">
              <a16:creationId xmlns:a16="http://schemas.microsoft.com/office/drawing/2014/main" id="{61B03626-FC17-4D0C-9D3B-E84F74E99226}"/>
            </a:ext>
          </a:extLst>
        </xdr:cNvPr>
        <xdr:cNvSpPr txBox="1">
          <a:spLocks noChangeArrowheads="1"/>
        </xdr:cNvSpPr>
      </xdr:nvSpPr>
      <xdr:spPr bwMode="auto">
        <a:xfrm>
          <a:off x="5698731" y="6732058"/>
          <a:ext cx="268363" cy="10583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丹生川</a:t>
          </a:r>
        </a:p>
      </xdr:txBody>
    </xdr:sp>
    <xdr:clientData/>
  </xdr:oneCellAnchor>
  <xdr:oneCellAnchor>
    <xdr:from>
      <xdr:col>9</xdr:col>
      <xdr:colOff>266901</xdr:colOff>
      <xdr:row>28</xdr:row>
      <xdr:rowOff>17230</xdr:rowOff>
    </xdr:from>
    <xdr:ext cx="171009" cy="441659"/>
    <xdr:sp macro="" textlink="">
      <xdr:nvSpPr>
        <xdr:cNvPr id="902" name="Text Box 637">
          <a:extLst>
            <a:ext uri="{FF2B5EF4-FFF2-40B4-BE49-F238E27FC236}">
              <a16:creationId xmlns:a16="http://schemas.microsoft.com/office/drawing/2014/main" id="{FB6E4F0A-225C-4935-A40A-5F04F0C34501}"/>
            </a:ext>
          </a:extLst>
        </xdr:cNvPr>
        <xdr:cNvSpPr txBox="1">
          <a:spLocks noChangeArrowheads="1"/>
        </xdr:cNvSpPr>
      </xdr:nvSpPr>
      <xdr:spPr bwMode="auto">
        <a:xfrm>
          <a:off x="5837121" y="4711150"/>
          <a:ext cx="171009" cy="441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0" bIns="0" anchor="ctr" upright="1">
          <a:sp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紀ノ川</a:t>
          </a:r>
        </a:p>
      </xdr:txBody>
    </xdr:sp>
    <xdr:clientData/>
  </xdr:oneCellAnchor>
  <xdr:oneCellAnchor>
    <xdr:from>
      <xdr:col>10</xdr:col>
      <xdr:colOff>136080</xdr:colOff>
      <xdr:row>5</xdr:row>
      <xdr:rowOff>54432</xdr:rowOff>
    </xdr:from>
    <xdr:ext cx="419100" cy="165173"/>
    <xdr:sp macro="" textlink="">
      <xdr:nvSpPr>
        <xdr:cNvPr id="903" name="Text Box 777">
          <a:extLst>
            <a:ext uri="{FF2B5EF4-FFF2-40B4-BE49-F238E27FC236}">
              <a16:creationId xmlns:a16="http://schemas.microsoft.com/office/drawing/2014/main" id="{66894277-29F4-4C38-92D2-C413F3EC2AAC}"/>
            </a:ext>
          </a:extLst>
        </xdr:cNvPr>
        <xdr:cNvSpPr txBox="1">
          <a:spLocks noChangeArrowheads="1"/>
        </xdr:cNvSpPr>
      </xdr:nvSpPr>
      <xdr:spPr bwMode="auto">
        <a:xfrm>
          <a:off x="6384480" y="892632"/>
          <a:ext cx="41910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山中川</a:t>
          </a:r>
        </a:p>
      </xdr:txBody>
    </xdr:sp>
    <xdr:clientData/>
  </xdr:oneCellAnchor>
  <xdr:twoCellAnchor>
    <xdr:from>
      <xdr:col>16</xdr:col>
      <xdr:colOff>768803</xdr:colOff>
      <xdr:row>9</xdr:row>
      <xdr:rowOff>13608</xdr:rowOff>
    </xdr:from>
    <xdr:to>
      <xdr:col>17</xdr:col>
      <xdr:colOff>170090</xdr:colOff>
      <xdr:row>9</xdr:row>
      <xdr:rowOff>149680</xdr:rowOff>
    </xdr:to>
    <xdr:sp macro="" textlink="">
      <xdr:nvSpPr>
        <xdr:cNvPr id="904" name="六角形 903">
          <a:extLst>
            <a:ext uri="{FF2B5EF4-FFF2-40B4-BE49-F238E27FC236}">
              <a16:creationId xmlns:a16="http://schemas.microsoft.com/office/drawing/2014/main" id="{BA8C5878-6465-4D91-8E2A-71D0B5D65A79}"/>
            </a:ext>
          </a:extLst>
        </xdr:cNvPr>
        <xdr:cNvSpPr/>
      </xdr:nvSpPr>
      <xdr:spPr bwMode="auto">
        <a:xfrm>
          <a:off x="10994843" y="1522368"/>
          <a:ext cx="170907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0</xdr:colOff>
      <xdr:row>9</xdr:row>
      <xdr:rowOff>13608</xdr:rowOff>
    </xdr:from>
    <xdr:to>
      <xdr:col>19</xdr:col>
      <xdr:colOff>170090</xdr:colOff>
      <xdr:row>9</xdr:row>
      <xdr:rowOff>149680</xdr:rowOff>
    </xdr:to>
    <xdr:sp macro="" textlink="">
      <xdr:nvSpPr>
        <xdr:cNvPr id="905" name="六角形 904">
          <a:extLst>
            <a:ext uri="{FF2B5EF4-FFF2-40B4-BE49-F238E27FC236}">
              <a16:creationId xmlns:a16="http://schemas.microsoft.com/office/drawing/2014/main" id="{C0952BE2-B52B-4371-B67A-B031F0AD56C7}"/>
            </a:ext>
          </a:extLst>
        </xdr:cNvPr>
        <xdr:cNvSpPr/>
      </xdr:nvSpPr>
      <xdr:spPr bwMode="auto">
        <a:xfrm>
          <a:off x="12352020" y="152236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8064</xdr:colOff>
      <xdr:row>17</xdr:row>
      <xdr:rowOff>13608</xdr:rowOff>
    </xdr:from>
    <xdr:to>
      <xdr:col>11</xdr:col>
      <xdr:colOff>178154</xdr:colOff>
      <xdr:row>17</xdr:row>
      <xdr:rowOff>149680</xdr:rowOff>
    </xdr:to>
    <xdr:sp macro="" textlink="">
      <xdr:nvSpPr>
        <xdr:cNvPr id="906" name="六角形 905">
          <a:extLst>
            <a:ext uri="{FF2B5EF4-FFF2-40B4-BE49-F238E27FC236}">
              <a16:creationId xmlns:a16="http://schemas.microsoft.com/office/drawing/2014/main" id="{01252E90-725B-4193-9EF3-3C02322928A7}"/>
            </a:ext>
          </a:extLst>
        </xdr:cNvPr>
        <xdr:cNvSpPr/>
      </xdr:nvSpPr>
      <xdr:spPr bwMode="auto">
        <a:xfrm>
          <a:off x="6934644" y="286348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676037</xdr:colOff>
      <xdr:row>17</xdr:row>
      <xdr:rowOff>2268</xdr:rowOff>
    </xdr:from>
    <xdr:to>
      <xdr:col>13</xdr:col>
      <xdr:colOff>179273</xdr:colOff>
      <xdr:row>17</xdr:row>
      <xdr:rowOff>146225</xdr:rowOff>
    </xdr:to>
    <xdr:sp macro="" textlink="">
      <xdr:nvSpPr>
        <xdr:cNvPr id="907" name="六角形 906">
          <a:extLst>
            <a:ext uri="{FF2B5EF4-FFF2-40B4-BE49-F238E27FC236}">
              <a16:creationId xmlns:a16="http://schemas.microsoft.com/office/drawing/2014/main" id="{77914A20-4C1E-4D08-BCD3-30AD811B68AC}"/>
            </a:ext>
          </a:extLst>
        </xdr:cNvPr>
        <xdr:cNvSpPr/>
      </xdr:nvSpPr>
      <xdr:spPr bwMode="auto">
        <a:xfrm>
          <a:off x="8280797" y="2852148"/>
          <a:ext cx="181416" cy="14395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20475</xdr:colOff>
      <xdr:row>17</xdr:row>
      <xdr:rowOff>27205</xdr:rowOff>
    </xdr:from>
    <xdr:to>
      <xdr:col>15</xdr:col>
      <xdr:colOff>190565</xdr:colOff>
      <xdr:row>17</xdr:row>
      <xdr:rowOff>163277</xdr:rowOff>
    </xdr:to>
    <xdr:sp macro="" textlink="">
      <xdr:nvSpPr>
        <xdr:cNvPr id="908" name="六角形 907">
          <a:extLst>
            <a:ext uri="{FF2B5EF4-FFF2-40B4-BE49-F238E27FC236}">
              <a16:creationId xmlns:a16="http://schemas.microsoft.com/office/drawing/2014/main" id="{67BB3872-6026-4A92-BEC5-8C45B8AA04ED}"/>
            </a:ext>
          </a:extLst>
        </xdr:cNvPr>
        <xdr:cNvSpPr/>
      </xdr:nvSpPr>
      <xdr:spPr bwMode="auto">
        <a:xfrm>
          <a:off x="9659775" y="287708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6804</xdr:colOff>
      <xdr:row>17</xdr:row>
      <xdr:rowOff>13608</xdr:rowOff>
    </xdr:from>
    <xdr:to>
      <xdr:col>17</xdr:col>
      <xdr:colOff>176894</xdr:colOff>
      <xdr:row>17</xdr:row>
      <xdr:rowOff>149680</xdr:rowOff>
    </xdr:to>
    <xdr:sp macro="" textlink="">
      <xdr:nvSpPr>
        <xdr:cNvPr id="909" name="六角形 908">
          <a:extLst>
            <a:ext uri="{FF2B5EF4-FFF2-40B4-BE49-F238E27FC236}">
              <a16:creationId xmlns:a16="http://schemas.microsoft.com/office/drawing/2014/main" id="{D156F41B-8843-4357-9C8E-36F59EF97960}"/>
            </a:ext>
          </a:extLst>
        </xdr:cNvPr>
        <xdr:cNvSpPr/>
      </xdr:nvSpPr>
      <xdr:spPr bwMode="auto">
        <a:xfrm>
          <a:off x="11002464" y="286348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25854</xdr:colOff>
      <xdr:row>17</xdr:row>
      <xdr:rowOff>20412</xdr:rowOff>
    </xdr:from>
    <xdr:to>
      <xdr:col>19</xdr:col>
      <xdr:colOff>195944</xdr:colOff>
      <xdr:row>17</xdr:row>
      <xdr:rowOff>156484</xdr:rowOff>
    </xdr:to>
    <xdr:sp macro="" textlink="">
      <xdr:nvSpPr>
        <xdr:cNvPr id="910" name="六角形 909">
          <a:extLst>
            <a:ext uri="{FF2B5EF4-FFF2-40B4-BE49-F238E27FC236}">
              <a16:creationId xmlns:a16="http://schemas.microsoft.com/office/drawing/2014/main" id="{33316250-3DF3-404D-B8AB-8C6806414D53}"/>
            </a:ext>
          </a:extLst>
        </xdr:cNvPr>
        <xdr:cNvSpPr/>
      </xdr:nvSpPr>
      <xdr:spPr bwMode="auto">
        <a:xfrm>
          <a:off x="12377874" y="287029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12492</xdr:colOff>
      <xdr:row>25</xdr:row>
      <xdr:rowOff>20412</xdr:rowOff>
    </xdr:from>
    <xdr:to>
      <xdr:col>11</xdr:col>
      <xdr:colOff>182582</xdr:colOff>
      <xdr:row>25</xdr:row>
      <xdr:rowOff>156484</xdr:rowOff>
    </xdr:to>
    <xdr:sp macro="" textlink="">
      <xdr:nvSpPr>
        <xdr:cNvPr id="911" name="六角形 910">
          <a:extLst>
            <a:ext uri="{FF2B5EF4-FFF2-40B4-BE49-F238E27FC236}">
              <a16:creationId xmlns:a16="http://schemas.microsoft.com/office/drawing/2014/main" id="{65E2BCF3-9EE8-4E14-8C49-5526BCC40894}"/>
            </a:ext>
          </a:extLst>
        </xdr:cNvPr>
        <xdr:cNvSpPr/>
      </xdr:nvSpPr>
      <xdr:spPr bwMode="auto">
        <a:xfrm>
          <a:off x="6939072" y="421141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25</xdr:row>
      <xdr:rowOff>20412</xdr:rowOff>
    </xdr:from>
    <xdr:to>
      <xdr:col>13</xdr:col>
      <xdr:colOff>170090</xdr:colOff>
      <xdr:row>25</xdr:row>
      <xdr:rowOff>156484</xdr:rowOff>
    </xdr:to>
    <xdr:sp macro="" textlink="">
      <xdr:nvSpPr>
        <xdr:cNvPr id="912" name="六角形 911">
          <a:extLst>
            <a:ext uri="{FF2B5EF4-FFF2-40B4-BE49-F238E27FC236}">
              <a16:creationId xmlns:a16="http://schemas.microsoft.com/office/drawing/2014/main" id="{3925060B-D514-4306-880E-4A999F824CA5}"/>
            </a:ext>
          </a:extLst>
        </xdr:cNvPr>
        <xdr:cNvSpPr/>
      </xdr:nvSpPr>
      <xdr:spPr bwMode="auto">
        <a:xfrm>
          <a:off x="8282940" y="421141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35378</xdr:colOff>
      <xdr:row>25</xdr:row>
      <xdr:rowOff>27216</xdr:rowOff>
    </xdr:from>
    <xdr:to>
      <xdr:col>15</xdr:col>
      <xdr:colOff>208190</xdr:colOff>
      <xdr:row>25</xdr:row>
      <xdr:rowOff>163288</xdr:rowOff>
    </xdr:to>
    <xdr:sp macro="" textlink="">
      <xdr:nvSpPr>
        <xdr:cNvPr id="913" name="六角形 912">
          <a:extLst>
            <a:ext uri="{FF2B5EF4-FFF2-40B4-BE49-F238E27FC236}">
              <a16:creationId xmlns:a16="http://schemas.microsoft.com/office/drawing/2014/main" id="{DFBE7D71-DFD3-46A0-B669-DF91D925FF06}"/>
            </a:ext>
          </a:extLst>
        </xdr:cNvPr>
        <xdr:cNvSpPr/>
      </xdr:nvSpPr>
      <xdr:spPr bwMode="auto">
        <a:xfrm>
          <a:off x="9674678" y="4218216"/>
          <a:ext cx="172812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0</xdr:colOff>
      <xdr:row>25</xdr:row>
      <xdr:rowOff>27216</xdr:rowOff>
    </xdr:from>
    <xdr:to>
      <xdr:col>17</xdr:col>
      <xdr:colOff>170090</xdr:colOff>
      <xdr:row>25</xdr:row>
      <xdr:rowOff>163288</xdr:rowOff>
    </xdr:to>
    <xdr:sp macro="" textlink="">
      <xdr:nvSpPr>
        <xdr:cNvPr id="914" name="六角形 913">
          <a:extLst>
            <a:ext uri="{FF2B5EF4-FFF2-40B4-BE49-F238E27FC236}">
              <a16:creationId xmlns:a16="http://schemas.microsoft.com/office/drawing/2014/main" id="{40A5EAA9-3437-403A-AF30-BE217E4BD240}"/>
            </a:ext>
          </a:extLst>
        </xdr:cNvPr>
        <xdr:cNvSpPr/>
      </xdr:nvSpPr>
      <xdr:spPr bwMode="auto">
        <a:xfrm>
          <a:off x="10995660" y="4218216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27216</xdr:colOff>
      <xdr:row>28</xdr:row>
      <xdr:rowOff>20412</xdr:rowOff>
    </xdr:from>
    <xdr:ext cx="342377" cy="317990"/>
    <xdr:grpSp>
      <xdr:nvGrpSpPr>
        <xdr:cNvPr id="915" name="Group 6672">
          <a:extLst>
            <a:ext uri="{FF2B5EF4-FFF2-40B4-BE49-F238E27FC236}">
              <a16:creationId xmlns:a16="http://schemas.microsoft.com/office/drawing/2014/main" id="{03C00AEB-94B8-4BF4-ACAA-E687D5C09AC3}"/>
            </a:ext>
          </a:extLst>
        </xdr:cNvPr>
        <xdr:cNvGrpSpPr>
          <a:grpSpLocks/>
        </xdr:cNvGrpSpPr>
      </xdr:nvGrpSpPr>
      <xdr:grpSpPr bwMode="auto">
        <a:xfrm>
          <a:off x="8338459" y="4744812"/>
          <a:ext cx="342377" cy="317990"/>
          <a:chOff x="536" y="110"/>
          <a:chExt cx="46" cy="44"/>
        </a:xfrm>
      </xdr:grpSpPr>
      <xdr:pic>
        <xdr:nvPicPr>
          <xdr:cNvPr id="916" name="Picture 6673" descr="route2">
            <a:extLst>
              <a:ext uri="{FF2B5EF4-FFF2-40B4-BE49-F238E27FC236}">
                <a16:creationId xmlns:a16="http://schemas.microsoft.com/office/drawing/2014/main" id="{0CC78F4A-A98E-8985-8E70-A3C95F512C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17" name="Text Box 6674">
            <a:extLst>
              <a:ext uri="{FF2B5EF4-FFF2-40B4-BE49-F238E27FC236}">
                <a16:creationId xmlns:a16="http://schemas.microsoft.com/office/drawing/2014/main" id="{4EF06C4A-3199-5992-CB72-CF69CB78E2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370</a:t>
            </a:r>
          </a:p>
        </xdr:txBody>
      </xdr:sp>
    </xdr:grpSp>
    <xdr:clientData/>
  </xdr:oneCellAnchor>
  <xdr:twoCellAnchor>
    <xdr:from>
      <xdr:col>11</xdr:col>
      <xdr:colOff>12492</xdr:colOff>
      <xdr:row>33</xdr:row>
      <xdr:rowOff>20412</xdr:rowOff>
    </xdr:from>
    <xdr:to>
      <xdr:col>11</xdr:col>
      <xdr:colOff>182582</xdr:colOff>
      <xdr:row>33</xdr:row>
      <xdr:rowOff>156484</xdr:rowOff>
    </xdr:to>
    <xdr:sp macro="" textlink="">
      <xdr:nvSpPr>
        <xdr:cNvPr id="918" name="六角形 917">
          <a:extLst>
            <a:ext uri="{FF2B5EF4-FFF2-40B4-BE49-F238E27FC236}">
              <a16:creationId xmlns:a16="http://schemas.microsoft.com/office/drawing/2014/main" id="{37D1D2CE-E79F-4B6E-AD45-82458CF156FE}"/>
            </a:ext>
          </a:extLst>
        </xdr:cNvPr>
        <xdr:cNvSpPr/>
      </xdr:nvSpPr>
      <xdr:spPr bwMode="auto">
        <a:xfrm>
          <a:off x="6939072" y="5552532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13608</xdr:colOff>
      <xdr:row>33</xdr:row>
      <xdr:rowOff>13608</xdr:rowOff>
    </xdr:from>
    <xdr:to>
      <xdr:col>15</xdr:col>
      <xdr:colOff>183698</xdr:colOff>
      <xdr:row>33</xdr:row>
      <xdr:rowOff>149680</xdr:rowOff>
    </xdr:to>
    <xdr:sp macro="" textlink="">
      <xdr:nvSpPr>
        <xdr:cNvPr id="919" name="六角形 918">
          <a:extLst>
            <a:ext uri="{FF2B5EF4-FFF2-40B4-BE49-F238E27FC236}">
              <a16:creationId xmlns:a16="http://schemas.microsoft.com/office/drawing/2014/main" id="{F42E8B8A-F785-4104-BA92-E7BE98507E07}"/>
            </a:ext>
          </a:extLst>
        </xdr:cNvPr>
        <xdr:cNvSpPr/>
      </xdr:nvSpPr>
      <xdr:spPr bwMode="auto">
        <a:xfrm>
          <a:off x="9652908" y="5545728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2720</xdr:colOff>
      <xdr:row>33</xdr:row>
      <xdr:rowOff>20412</xdr:rowOff>
    </xdr:from>
    <xdr:to>
      <xdr:col>17</xdr:col>
      <xdr:colOff>175532</xdr:colOff>
      <xdr:row>33</xdr:row>
      <xdr:rowOff>156484</xdr:rowOff>
    </xdr:to>
    <xdr:sp macro="" textlink="">
      <xdr:nvSpPr>
        <xdr:cNvPr id="920" name="六角形 919">
          <a:extLst>
            <a:ext uri="{FF2B5EF4-FFF2-40B4-BE49-F238E27FC236}">
              <a16:creationId xmlns:a16="http://schemas.microsoft.com/office/drawing/2014/main" id="{59D7EBD6-BEE6-4D9E-B7E7-69F6E009FD26}"/>
            </a:ext>
          </a:extLst>
        </xdr:cNvPr>
        <xdr:cNvSpPr/>
      </xdr:nvSpPr>
      <xdr:spPr bwMode="auto">
        <a:xfrm>
          <a:off x="10998380" y="5552532"/>
          <a:ext cx="172812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193629</xdr:colOff>
      <xdr:row>36</xdr:row>
      <xdr:rowOff>87213</xdr:rowOff>
    </xdr:from>
    <xdr:to>
      <xdr:col>16</xdr:col>
      <xdr:colOff>363719</xdr:colOff>
      <xdr:row>37</xdr:row>
      <xdr:rowOff>53196</xdr:rowOff>
    </xdr:to>
    <xdr:sp macro="" textlink="">
      <xdr:nvSpPr>
        <xdr:cNvPr id="921" name="六角形 920">
          <a:extLst>
            <a:ext uri="{FF2B5EF4-FFF2-40B4-BE49-F238E27FC236}">
              <a16:creationId xmlns:a16="http://schemas.microsoft.com/office/drawing/2014/main" id="{D51CD603-9926-42CF-AD58-CCE2E018AA93}"/>
            </a:ext>
          </a:extLst>
        </xdr:cNvPr>
        <xdr:cNvSpPr/>
      </xdr:nvSpPr>
      <xdr:spPr bwMode="auto">
        <a:xfrm>
          <a:off x="10511109" y="6122253"/>
          <a:ext cx="170090" cy="13362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521</xdr:colOff>
      <xdr:row>32</xdr:row>
      <xdr:rowOff>166250</xdr:rowOff>
    </xdr:from>
    <xdr:to>
      <xdr:col>19</xdr:col>
      <xdr:colOff>195629</xdr:colOff>
      <xdr:row>34</xdr:row>
      <xdr:rowOff>19751</xdr:rowOff>
    </xdr:to>
    <xdr:sp macro="" textlink="">
      <xdr:nvSpPr>
        <xdr:cNvPr id="922" name="六角形 921">
          <a:extLst>
            <a:ext uri="{FF2B5EF4-FFF2-40B4-BE49-F238E27FC236}">
              <a16:creationId xmlns:a16="http://schemas.microsoft.com/office/drawing/2014/main" id="{1140D532-CB13-468C-87D3-29463F0A481E}"/>
            </a:ext>
          </a:extLst>
        </xdr:cNvPr>
        <xdr:cNvSpPr/>
      </xdr:nvSpPr>
      <xdr:spPr bwMode="auto">
        <a:xfrm>
          <a:off x="12352541" y="5530730"/>
          <a:ext cx="195108" cy="188781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13608</xdr:colOff>
      <xdr:row>41</xdr:row>
      <xdr:rowOff>27215</xdr:rowOff>
    </xdr:from>
    <xdr:to>
      <xdr:col>17</xdr:col>
      <xdr:colOff>228600</xdr:colOff>
      <xdr:row>42</xdr:row>
      <xdr:rowOff>9524</xdr:rowOff>
    </xdr:to>
    <xdr:sp macro="" textlink="">
      <xdr:nvSpPr>
        <xdr:cNvPr id="923" name="六角形 922">
          <a:extLst>
            <a:ext uri="{FF2B5EF4-FFF2-40B4-BE49-F238E27FC236}">
              <a16:creationId xmlns:a16="http://schemas.microsoft.com/office/drawing/2014/main" id="{7B337D13-CA56-4881-B2B9-8A21EE499DC1}"/>
            </a:ext>
          </a:extLst>
        </xdr:cNvPr>
        <xdr:cNvSpPr/>
      </xdr:nvSpPr>
      <xdr:spPr bwMode="auto">
        <a:xfrm>
          <a:off x="11009268" y="6900455"/>
          <a:ext cx="214992" cy="14994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747344</xdr:colOff>
      <xdr:row>49</xdr:row>
      <xdr:rowOff>22610</xdr:rowOff>
    </xdr:from>
    <xdr:to>
      <xdr:col>13</xdr:col>
      <xdr:colOff>212480</xdr:colOff>
      <xdr:row>49</xdr:row>
      <xdr:rowOff>161193</xdr:rowOff>
    </xdr:to>
    <xdr:sp macro="" textlink="">
      <xdr:nvSpPr>
        <xdr:cNvPr id="924" name="六角形 923">
          <a:extLst>
            <a:ext uri="{FF2B5EF4-FFF2-40B4-BE49-F238E27FC236}">
              <a16:creationId xmlns:a16="http://schemas.microsoft.com/office/drawing/2014/main" id="{48807C93-696B-463E-8D24-36188A81B0D4}"/>
            </a:ext>
          </a:extLst>
        </xdr:cNvPr>
        <xdr:cNvSpPr/>
      </xdr:nvSpPr>
      <xdr:spPr bwMode="auto">
        <a:xfrm>
          <a:off x="8283524" y="8236970"/>
          <a:ext cx="211896" cy="138583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tx1"/>
              </a:solidFill>
              <a:latin typeface="+mj-ea"/>
              <a:ea typeface="+mj-ea"/>
            </a:rPr>
            <a:t>100</a:t>
          </a:r>
          <a:endParaRPr kumimoji="1" lang="ja-JP" altLang="en-US" sz="10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702497</xdr:colOff>
      <xdr:row>53</xdr:row>
      <xdr:rowOff>32957</xdr:rowOff>
    </xdr:from>
    <xdr:to>
      <xdr:col>14</xdr:col>
      <xdr:colOff>131536</xdr:colOff>
      <xdr:row>53</xdr:row>
      <xdr:rowOff>131535</xdr:rowOff>
    </xdr:to>
    <xdr:sp macro="" textlink="">
      <xdr:nvSpPr>
        <xdr:cNvPr id="925" name="AutoShape 857">
          <a:extLst>
            <a:ext uri="{FF2B5EF4-FFF2-40B4-BE49-F238E27FC236}">
              <a16:creationId xmlns:a16="http://schemas.microsoft.com/office/drawing/2014/main" id="{CA914AB8-651A-46FC-BF2D-83496403862C}"/>
            </a:ext>
          </a:extLst>
        </xdr:cNvPr>
        <xdr:cNvSpPr>
          <a:spLocks noChangeArrowheads="1"/>
        </xdr:cNvSpPr>
      </xdr:nvSpPr>
      <xdr:spPr bwMode="auto">
        <a:xfrm>
          <a:off x="8962577" y="8917877"/>
          <a:ext cx="130079" cy="9857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5781</xdr:colOff>
      <xdr:row>48</xdr:row>
      <xdr:rowOff>8734</xdr:rowOff>
    </xdr:from>
    <xdr:ext cx="375296" cy="159531"/>
    <xdr:sp macro="" textlink="">
      <xdr:nvSpPr>
        <xdr:cNvPr id="926" name="Text Box 637">
          <a:extLst>
            <a:ext uri="{FF2B5EF4-FFF2-40B4-BE49-F238E27FC236}">
              <a16:creationId xmlns:a16="http://schemas.microsoft.com/office/drawing/2014/main" id="{BE0B52AD-F409-402F-9C58-54C2358532D1}"/>
            </a:ext>
          </a:extLst>
        </xdr:cNvPr>
        <xdr:cNvSpPr txBox="1">
          <a:spLocks noChangeArrowheads="1"/>
        </xdr:cNvSpPr>
      </xdr:nvSpPr>
      <xdr:spPr bwMode="auto">
        <a:xfrm>
          <a:off x="5576001" y="8055454"/>
          <a:ext cx="375296" cy="1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none" lIns="27432" tIns="18288" rIns="0" bIns="0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吉野川</a:t>
          </a:r>
        </a:p>
      </xdr:txBody>
    </xdr:sp>
    <xdr:clientData/>
  </xdr:oneCellAnchor>
  <xdr:twoCellAnchor>
    <xdr:from>
      <xdr:col>13</xdr:col>
      <xdr:colOff>674231</xdr:colOff>
      <xdr:row>27</xdr:row>
      <xdr:rowOff>81626</xdr:rowOff>
    </xdr:from>
    <xdr:to>
      <xdr:col>14</xdr:col>
      <xdr:colOff>130247</xdr:colOff>
      <xdr:row>28</xdr:row>
      <xdr:rowOff>53051</xdr:rowOff>
    </xdr:to>
    <xdr:grpSp>
      <xdr:nvGrpSpPr>
        <xdr:cNvPr id="927" name="Group 1209">
          <a:extLst>
            <a:ext uri="{FF2B5EF4-FFF2-40B4-BE49-F238E27FC236}">
              <a16:creationId xmlns:a16="http://schemas.microsoft.com/office/drawing/2014/main" id="{49A20077-C757-447E-AC2C-8C3E3DF8C95F}"/>
            </a:ext>
          </a:extLst>
        </xdr:cNvPr>
        <xdr:cNvGrpSpPr>
          <a:grpSpLocks/>
        </xdr:cNvGrpSpPr>
      </xdr:nvGrpSpPr>
      <xdr:grpSpPr bwMode="auto">
        <a:xfrm rot="998338">
          <a:off x="8985474" y="4637297"/>
          <a:ext cx="136373" cy="140154"/>
          <a:chOff x="718" y="97"/>
          <a:chExt cx="23" cy="15"/>
        </a:xfrm>
      </xdr:grpSpPr>
      <xdr:sp macro="" textlink="">
        <xdr:nvSpPr>
          <xdr:cNvPr id="928" name="Freeform 1210">
            <a:extLst>
              <a:ext uri="{FF2B5EF4-FFF2-40B4-BE49-F238E27FC236}">
                <a16:creationId xmlns:a16="http://schemas.microsoft.com/office/drawing/2014/main" id="{662B4DBB-D3B7-296A-7718-7A30BF46ED76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29" name="Freeform 1211">
            <a:extLst>
              <a:ext uri="{FF2B5EF4-FFF2-40B4-BE49-F238E27FC236}">
                <a16:creationId xmlns:a16="http://schemas.microsoft.com/office/drawing/2014/main" id="{28BD41A6-1792-CB61-3F0A-8D5ED75D2C40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9</xdr:col>
      <xdr:colOff>348297</xdr:colOff>
      <xdr:row>17</xdr:row>
      <xdr:rowOff>151950</xdr:rowOff>
    </xdr:from>
    <xdr:ext cx="336631" cy="433004"/>
    <xdr:sp macro="" textlink="">
      <xdr:nvSpPr>
        <xdr:cNvPr id="930" name="Text Box 303">
          <a:extLst>
            <a:ext uri="{FF2B5EF4-FFF2-40B4-BE49-F238E27FC236}">
              <a16:creationId xmlns:a16="http://schemas.microsoft.com/office/drawing/2014/main" id="{015384A3-CC28-4DB6-BAB1-0D04B7E50EDE}"/>
            </a:ext>
          </a:extLst>
        </xdr:cNvPr>
        <xdr:cNvSpPr txBox="1">
          <a:spLocks noChangeArrowheads="1"/>
        </xdr:cNvSpPr>
      </xdr:nvSpPr>
      <xdr:spPr bwMode="auto">
        <a:xfrm>
          <a:off x="5918517" y="3001830"/>
          <a:ext cx="336631" cy="4330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b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明朝E" pitchFamily="17" charset="-128"/>
              <a:ea typeface="HG明朝E" pitchFamily="17" charset="-128"/>
              <a:cs typeface="Ebrima" pitchFamily="2" charset="0"/>
            </a:rPr>
            <a:t>貴志川</a:t>
          </a:r>
          <a:endParaRPr lang="en-US" altLang="ja-JP" sz="800" b="1" i="0" u="none" strike="noStrike" baseline="0">
            <a:solidFill>
              <a:srgbClr val="000000"/>
            </a:solidFill>
            <a:latin typeface="HG明朝E" pitchFamily="17" charset="-128"/>
            <a:ea typeface="HG明朝E" pitchFamily="17" charset="-128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明朝E" pitchFamily="17" charset="-128"/>
              <a:ea typeface="HG明朝E" pitchFamily="17" charset="-128"/>
              <a:cs typeface="Ebrima" pitchFamily="2" charset="0"/>
            </a:rPr>
            <a:t>ﾘﾊﾋﾞﾘ</a:t>
          </a:r>
          <a:endParaRPr lang="en-US" altLang="ja-JP" sz="800" b="1" i="0" u="none" strike="noStrike" baseline="0">
            <a:solidFill>
              <a:srgbClr val="000000"/>
            </a:solidFill>
            <a:latin typeface="HG明朝E" pitchFamily="17" charset="-128"/>
            <a:ea typeface="HG明朝E" pitchFamily="17" charset="-128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明朝E" pitchFamily="17" charset="-128"/>
              <a:ea typeface="HG明朝E" pitchFamily="17" charset="-128"/>
              <a:cs typeface="Ebrima" pitchFamily="2" charset="0"/>
            </a:rPr>
            <a:t>ﾃｰｼｮﾝ</a:t>
          </a:r>
          <a:endParaRPr lang="en-US" altLang="ja-JP" sz="800" b="1" i="0" u="none" strike="noStrike" baseline="0">
            <a:solidFill>
              <a:srgbClr val="000000"/>
            </a:solidFill>
            <a:latin typeface="HG明朝E" pitchFamily="17" charset="-128"/>
            <a:ea typeface="HG明朝E" pitchFamily="17" charset="-128"/>
            <a:cs typeface="Ebrima" pitchFamily="2" charset="0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HG明朝E" pitchFamily="17" charset="-128"/>
              <a:ea typeface="HG明朝E" pitchFamily="17" charset="-128"/>
              <a:cs typeface="Ebrima" pitchFamily="2" charset="0"/>
            </a:rPr>
            <a:t>病院</a:t>
          </a:r>
          <a:endParaRPr lang="en-US" altLang="ja-JP" sz="800" b="1" i="0" u="none" strike="noStrike" baseline="0">
            <a:solidFill>
              <a:srgbClr val="000000"/>
            </a:solidFill>
            <a:latin typeface="HG明朝E" pitchFamily="17" charset="-128"/>
            <a:ea typeface="HG明朝E" pitchFamily="17" charset="-128"/>
            <a:cs typeface="Ebrima" pitchFamily="2" charset="0"/>
          </a:endParaRPr>
        </a:p>
      </xdr:txBody>
    </xdr:sp>
    <xdr:clientData/>
  </xdr:oneCellAnchor>
  <xdr:twoCellAnchor>
    <xdr:from>
      <xdr:col>7</xdr:col>
      <xdr:colOff>537516</xdr:colOff>
      <xdr:row>26</xdr:row>
      <xdr:rowOff>129233</xdr:rowOff>
    </xdr:from>
    <xdr:to>
      <xdr:col>8</xdr:col>
      <xdr:colOff>380869</xdr:colOff>
      <xdr:row>32</xdr:row>
      <xdr:rowOff>15563</xdr:rowOff>
    </xdr:to>
    <xdr:grpSp>
      <xdr:nvGrpSpPr>
        <xdr:cNvPr id="931" name="グループ化 930">
          <a:extLst>
            <a:ext uri="{FF2B5EF4-FFF2-40B4-BE49-F238E27FC236}">
              <a16:creationId xmlns:a16="http://schemas.microsoft.com/office/drawing/2014/main" id="{DF6F1A73-E298-4007-9087-2A495E395BAC}"/>
            </a:ext>
          </a:extLst>
        </xdr:cNvPr>
        <xdr:cNvGrpSpPr/>
      </xdr:nvGrpSpPr>
      <xdr:grpSpPr>
        <a:xfrm rot="9563445">
          <a:off x="4766616" y="4516176"/>
          <a:ext cx="523710" cy="898701"/>
          <a:chOff x="6225268" y="5116286"/>
          <a:chExt cx="612156" cy="906865"/>
        </a:xfrm>
      </xdr:grpSpPr>
      <xdr:sp macro="" textlink="">
        <xdr:nvSpPr>
          <xdr:cNvPr id="932" name="Freeform 885">
            <a:extLst>
              <a:ext uri="{FF2B5EF4-FFF2-40B4-BE49-F238E27FC236}">
                <a16:creationId xmlns:a16="http://schemas.microsoft.com/office/drawing/2014/main" id="{20C92E23-E921-6C53-59A2-CE38396969DC}"/>
              </a:ext>
            </a:extLst>
          </xdr:cNvPr>
          <xdr:cNvSpPr>
            <a:spLocks/>
          </xdr:cNvSpPr>
        </xdr:nvSpPr>
        <xdr:spPr bwMode="auto">
          <a:xfrm>
            <a:off x="6705085" y="5116286"/>
            <a:ext cx="132339" cy="906865"/>
          </a:xfrm>
          <a:custGeom>
            <a:avLst/>
            <a:gdLst>
              <a:gd name="T0" fmla="*/ 0 w 50"/>
              <a:gd name="T1" fmla="*/ 2147483647 h 55"/>
              <a:gd name="T2" fmla="*/ 0 w 50"/>
              <a:gd name="T3" fmla="*/ 0 h 55"/>
              <a:gd name="T4" fmla="*/ 2147483647 w 50"/>
              <a:gd name="T5" fmla="*/ 0 h 55"/>
              <a:gd name="T6" fmla="*/ 0 60000 65536"/>
              <a:gd name="T7" fmla="*/ 0 60000 65536"/>
              <a:gd name="T8" fmla="*/ 0 60000 65536"/>
              <a:gd name="connsiteX0" fmla="*/ 0 w 1351"/>
              <a:gd name="connsiteY0" fmla="*/ 18138 h 18138"/>
              <a:gd name="connsiteX1" fmla="*/ 0 w 1351"/>
              <a:gd name="connsiteY1" fmla="*/ 8138 h 18138"/>
              <a:gd name="connsiteX2" fmla="*/ 1351 w 1351"/>
              <a:gd name="connsiteY2" fmla="*/ 0 h 18138"/>
              <a:gd name="connsiteX0" fmla="*/ 0 w 12004"/>
              <a:gd name="connsiteY0" fmla="*/ 10000 h 10000"/>
              <a:gd name="connsiteX1" fmla="*/ 0 w 12004"/>
              <a:gd name="connsiteY1" fmla="*/ 4487 h 10000"/>
              <a:gd name="connsiteX2" fmla="*/ 10000 w 12004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48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487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487 h 10000"/>
              <a:gd name="connsiteX2" fmla="*/ 10000 w 10000"/>
              <a:gd name="connsiteY2" fmla="*/ 0 h 10000"/>
              <a:gd name="connsiteX0" fmla="*/ 0 w 10948"/>
              <a:gd name="connsiteY0" fmla="*/ 9626 h 9626"/>
              <a:gd name="connsiteX1" fmla="*/ 0 w 10948"/>
              <a:gd name="connsiteY1" fmla="*/ 4113 h 9626"/>
              <a:gd name="connsiteX2" fmla="*/ 10948 w 10948"/>
              <a:gd name="connsiteY2" fmla="*/ 0 h 9626"/>
              <a:gd name="connsiteX0" fmla="*/ 0 w 10000"/>
              <a:gd name="connsiteY0" fmla="*/ 10000 h 10000"/>
              <a:gd name="connsiteX1" fmla="*/ 0 w 10000"/>
              <a:gd name="connsiteY1" fmla="*/ 4273 h 10000"/>
              <a:gd name="connsiteX2" fmla="*/ 10000 w 10000"/>
              <a:gd name="connsiteY2" fmla="*/ 0 h 10000"/>
              <a:gd name="connsiteX0" fmla="*/ 0 w 10000"/>
              <a:gd name="connsiteY0" fmla="*/ 10000 h 10000"/>
              <a:gd name="connsiteX1" fmla="*/ 0 w 10000"/>
              <a:gd name="connsiteY1" fmla="*/ 4273 h 10000"/>
              <a:gd name="connsiteX2" fmla="*/ 10000 w 10000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00">
                <a:moveTo>
                  <a:pt x="0" y="10000"/>
                </a:moveTo>
                <a:lnTo>
                  <a:pt x="0" y="4273"/>
                </a:lnTo>
                <a:cubicBezTo>
                  <a:pt x="3910" y="2719"/>
                  <a:pt x="2192" y="3107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33" name="Line 886">
            <a:extLst>
              <a:ext uri="{FF2B5EF4-FFF2-40B4-BE49-F238E27FC236}">
                <a16:creationId xmlns:a16="http://schemas.microsoft.com/office/drawing/2014/main" id="{FE71E2A7-DA08-32F3-3606-0C87B52A08E8}"/>
              </a:ext>
            </a:extLst>
          </xdr:cNvPr>
          <xdr:cNvSpPr>
            <a:spLocks noChangeShapeType="1"/>
          </xdr:cNvSpPr>
        </xdr:nvSpPr>
        <xdr:spPr bwMode="auto">
          <a:xfrm flipV="1">
            <a:off x="6225268" y="5513249"/>
            <a:ext cx="482203" cy="50431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8</xdr:col>
      <xdr:colOff>92886</xdr:colOff>
      <xdr:row>27</xdr:row>
      <xdr:rowOff>43923</xdr:rowOff>
    </xdr:from>
    <xdr:ext cx="361950" cy="165173"/>
    <xdr:sp macro="" textlink="">
      <xdr:nvSpPr>
        <xdr:cNvPr id="934" name="Text Box 1140">
          <a:extLst>
            <a:ext uri="{FF2B5EF4-FFF2-40B4-BE49-F238E27FC236}">
              <a16:creationId xmlns:a16="http://schemas.microsoft.com/office/drawing/2014/main" id="{6DA90876-260A-44F5-8E00-19D19DEDDF58}"/>
            </a:ext>
          </a:extLst>
        </xdr:cNvPr>
        <xdr:cNvSpPr txBox="1">
          <a:spLocks noChangeArrowheads="1"/>
        </xdr:cNvSpPr>
      </xdr:nvSpPr>
      <xdr:spPr bwMode="auto">
        <a:xfrm>
          <a:off x="4984926" y="4570203"/>
          <a:ext cx="3619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7</xdr:col>
      <xdr:colOff>508002</xdr:colOff>
      <xdr:row>28</xdr:row>
      <xdr:rowOff>84669</xdr:rowOff>
    </xdr:from>
    <xdr:to>
      <xdr:col>7</xdr:col>
      <xdr:colOff>605367</xdr:colOff>
      <xdr:row>29</xdr:row>
      <xdr:rowOff>116636</xdr:rowOff>
    </xdr:to>
    <xdr:cxnSp macro="">
      <xdr:nvCxnSpPr>
        <xdr:cNvPr id="935" name="AutoShape 416">
          <a:extLst>
            <a:ext uri="{FF2B5EF4-FFF2-40B4-BE49-F238E27FC236}">
              <a16:creationId xmlns:a16="http://schemas.microsoft.com/office/drawing/2014/main" id="{9A040843-8C46-4204-825A-7EF0C96FCEE8}"/>
            </a:ext>
          </a:extLst>
        </xdr:cNvPr>
        <xdr:cNvCxnSpPr>
          <a:cxnSpLocks noChangeShapeType="1"/>
        </xdr:cNvCxnSpPr>
      </xdr:nvCxnSpPr>
      <xdr:spPr bwMode="auto">
        <a:xfrm flipH="1" flipV="1">
          <a:off x="4721862" y="4778589"/>
          <a:ext cx="97365" cy="199607"/>
        </a:xfrm>
        <a:prstGeom prst="straightConnector1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145709</xdr:colOff>
      <xdr:row>26</xdr:row>
      <xdr:rowOff>106119</xdr:rowOff>
    </xdr:from>
    <xdr:to>
      <xdr:col>11</xdr:col>
      <xdr:colOff>0</xdr:colOff>
      <xdr:row>32</xdr:row>
      <xdr:rowOff>164834</xdr:rowOff>
    </xdr:to>
    <xdr:grpSp>
      <xdr:nvGrpSpPr>
        <xdr:cNvPr id="936" name="グループ化 935">
          <a:extLst>
            <a:ext uri="{FF2B5EF4-FFF2-40B4-BE49-F238E27FC236}">
              <a16:creationId xmlns:a16="http://schemas.microsoft.com/office/drawing/2014/main" id="{24F9B429-3D27-418B-A91A-831F718C7EB1}"/>
            </a:ext>
          </a:extLst>
        </xdr:cNvPr>
        <xdr:cNvGrpSpPr/>
      </xdr:nvGrpSpPr>
      <xdr:grpSpPr>
        <a:xfrm rot="10800000">
          <a:off x="5735523" y="4493062"/>
          <a:ext cx="1215006" cy="1071086"/>
          <a:chOff x="848179" y="6513327"/>
          <a:chExt cx="1317726" cy="1099184"/>
        </a:xfrm>
      </xdr:grpSpPr>
      <xdr:sp macro="" textlink="">
        <xdr:nvSpPr>
          <xdr:cNvPr id="937" name="Line 407">
            <a:extLst>
              <a:ext uri="{FF2B5EF4-FFF2-40B4-BE49-F238E27FC236}">
                <a16:creationId xmlns:a16="http://schemas.microsoft.com/office/drawing/2014/main" id="{432160CB-50C1-B24D-5FA0-3D8A4F35D726}"/>
              </a:ext>
            </a:extLst>
          </xdr:cNvPr>
          <xdr:cNvSpPr>
            <a:spLocks noChangeShapeType="1"/>
          </xdr:cNvSpPr>
        </xdr:nvSpPr>
        <xdr:spPr bwMode="auto">
          <a:xfrm>
            <a:off x="848179" y="6825767"/>
            <a:ext cx="1317726" cy="2484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8" name="Freeform 1229">
            <a:extLst>
              <a:ext uri="{FF2B5EF4-FFF2-40B4-BE49-F238E27FC236}">
                <a16:creationId xmlns:a16="http://schemas.microsoft.com/office/drawing/2014/main" id="{82160A1A-B235-59EC-9CA1-D6C8909A5613}"/>
              </a:ext>
            </a:extLst>
          </xdr:cNvPr>
          <xdr:cNvSpPr>
            <a:spLocks/>
          </xdr:cNvSpPr>
        </xdr:nvSpPr>
        <xdr:spPr bwMode="auto">
          <a:xfrm>
            <a:off x="1411428" y="6513327"/>
            <a:ext cx="109969" cy="1099184"/>
          </a:xfrm>
          <a:custGeom>
            <a:avLst/>
            <a:gdLst>
              <a:gd name="T0" fmla="*/ 2147483647 w 35"/>
              <a:gd name="T1" fmla="*/ 2147483647 h 80"/>
              <a:gd name="T2" fmla="*/ 2147483647 w 35"/>
              <a:gd name="T3" fmla="*/ 2147483647 h 80"/>
              <a:gd name="T4" fmla="*/ 2147483647 w 35"/>
              <a:gd name="T5" fmla="*/ 0 h 80"/>
              <a:gd name="T6" fmla="*/ 0 w 35"/>
              <a:gd name="T7" fmla="*/ 0 h 80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3429"/>
              <a:gd name="connsiteY0" fmla="*/ 10000 h 10000"/>
              <a:gd name="connsiteX1" fmla="*/ 3143 w 3429"/>
              <a:gd name="connsiteY1" fmla="*/ 8625 h 10000"/>
              <a:gd name="connsiteX2" fmla="*/ 3429 w 3429"/>
              <a:gd name="connsiteY2" fmla="*/ 0 h 10000"/>
              <a:gd name="connsiteX0" fmla="*/ 0 w 9483"/>
              <a:gd name="connsiteY0" fmla="*/ 14403 h 14403"/>
              <a:gd name="connsiteX1" fmla="*/ 9166 w 9483"/>
              <a:gd name="connsiteY1" fmla="*/ 13028 h 14403"/>
              <a:gd name="connsiteX2" fmla="*/ 9483 w 9483"/>
              <a:gd name="connsiteY2" fmla="*/ 0 h 14403"/>
              <a:gd name="connsiteX0" fmla="*/ 0 w 10000"/>
              <a:gd name="connsiteY0" fmla="*/ 10430 h 10430"/>
              <a:gd name="connsiteX1" fmla="*/ 9666 w 10000"/>
              <a:gd name="connsiteY1" fmla="*/ 9475 h 10430"/>
              <a:gd name="connsiteX2" fmla="*/ 10000 w 10000"/>
              <a:gd name="connsiteY2" fmla="*/ 0 h 1043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430">
                <a:moveTo>
                  <a:pt x="0" y="10430"/>
                </a:moveTo>
                <a:lnTo>
                  <a:pt x="9666" y="9475"/>
                </a:lnTo>
                <a:cubicBezTo>
                  <a:pt x="9958" y="7479"/>
                  <a:pt x="9708" y="1996"/>
                  <a:pt x="10000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triangl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39" name="Oval 1232">
            <a:extLst>
              <a:ext uri="{FF2B5EF4-FFF2-40B4-BE49-F238E27FC236}">
                <a16:creationId xmlns:a16="http://schemas.microsoft.com/office/drawing/2014/main" id="{CB1222C8-B0B7-5CF2-7222-7C349232128C}"/>
              </a:ext>
            </a:extLst>
          </xdr:cNvPr>
          <xdr:cNvSpPr>
            <a:spLocks noChangeArrowheads="1"/>
          </xdr:cNvSpPr>
        </xdr:nvSpPr>
        <xdr:spPr bwMode="auto">
          <a:xfrm>
            <a:off x="1434587" y="6751438"/>
            <a:ext cx="190048" cy="191408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grpSp>
        <xdr:nvGrpSpPr>
          <xdr:cNvPr id="940" name="Group 1233">
            <a:extLst>
              <a:ext uri="{FF2B5EF4-FFF2-40B4-BE49-F238E27FC236}">
                <a16:creationId xmlns:a16="http://schemas.microsoft.com/office/drawing/2014/main" id="{D98645C0-C735-D14A-3873-9E17A07413E0}"/>
              </a:ext>
            </a:extLst>
          </xdr:cNvPr>
          <xdr:cNvGrpSpPr>
            <a:grpSpLocks/>
          </xdr:cNvGrpSpPr>
        </xdr:nvGrpSpPr>
        <xdr:grpSpPr bwMode="auto">
          <a:xfrm>
            <a:off x="1634160" y="6752130"/>
            <a:ext cx="409575" cy="201840"/>
            <a:chOff x="1389" y="516"/>
            <a:chExt cx="43" cy="21"/>
          </a:xfrm>
        </xdr:grpSpPr>
        <xdr:sp macro="" textlink="">
          <xdr:nvSpPr>
            <xdr:cNvPr id="948" name="Freeform 1234">
              <a:extLst>
                <a:ext uri="{FF2B5EF4-FFF2-40B4-BE49-F238E27FC236}">
                  <a16:creationId xmlns:a16="http://schemas.microsoft.com/office/drawing/2014/main" id="{FC8E405B-944F-F7A3-0DB4-30F65BDE740B}"/>
                </a:ext>
              </a:extLst>
            </xdr:cNvPr>
            <xdr:cNvSpPr>
              <a:spLocks/>
            </xdr:cNvSpPr>
          </xdr:nvSpPr>
          <xdr:spPr bwMode="auto">
            <a:xfrm>
              <a:off x="1389" y="516"/>
              <a:ext cx="43" cy="5"/>
            </a:xfrm>
            <a:custGeom>
              <a:avLst/>
              <a:gdLst>
                <a:gd name="T0" fmla="*/ 0 w 43"/>
                <a:gd name="T1" fmla="*/ 0 h 5"/>
                <a:gd name="T2" fmla="*/ 4 w 43"/>
                <a:gd name="T3" fmla="*/ 5 h 5"/>
                <a:gd name="T4" fmla="*/ 38 w 43"/>
                <a:gd name="T5" fmla="*/ 5 h 5"/>
                <a:gd name="T6" fmla="*/ 43 w 43"/>
                <a:gd name="T7" fmla="*/ 0 h 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3" h="5">
                  <a:moveTo>
                    <a:pt x="0" y="0"/>
                  </a:moveTo>
                  <a:lnTo>
                    <a:pt x="4" y="5"/>
                  </a:lnTo>
                  <a:lnTo>
                    <a:pt x="38" y="5"/>
                  </a:lnTo>
                  <a:lnTo>
                    <a:pt x="43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49" name="Freeform 1235">
              <a:extLst>
                <a:ext uri="{FF2B5EF4-FFF2-40B4-BE49-F238E27FC236}">
                  <a16:creationId xmlns:a16="http://schemas.microsoft.com/office/drawing/2014/main" id="{89EFE820-F427-D2F8-5BD3-CC230841D461}"/>
                </a:ext>
              </a:extLst>
            </xdr:cNvPr>
            <xdr:cNvSpPr>
              <a:spLocks/>
            </xdr:cNvSpPr>
          </xdr:nvSpPr>
          <xdr:spPr bwMode="auto">
            <a:xfrm>
              <a:off x="1389" y="531"/>
              <a:ext cx="43" cy="6"/>
            </a:xfrm>
            <a:custGeom>
              <a:avLst/>
              <a:gdLst>
                <a:gd name="T0" fmla="*/ 0 w 43"/>
                <a:gd name="T1" fmla="*/ 6 h 6"/>
                <a:gd name="T2" fmla="*/ 6 w 43"/>
                <a:gd name="T3" fmla="*/ 0 h 6"/>
                <a:gd name="T4" fmla="*/ 38 w 43"/>
                <a:gd name="T5" fmla="*/ 0 h 6"/>
                <a:gd name="T6" fmla="*/ 43 w 43"/>
                <a:gd name="T7" fmla="*/ 5 h 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3" h="6">
                  <a:moveTo>
                    <a:pt x="0" y="6"/>
                  </a:moveTo>
                  <a:lnTo>
                    <a:pt x="6" y="0"/>
                  </a:lnTo>
                  <a:lnTo>
                    <a:pt x="38" y="0"/>
                  </a:lnTo>
                  <a:lnTo>
                    <a:pt x="43" y="5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grpSp>
        <xdr:nvGrpSpPr>
          <xdr:cNvPr id="941" name="Group 1475">
            <a:extLst>
              <a:ext uri="{FF2B5EF4-FFF2-40B4-BE49-F238E27FC236}">
                <a16:creationId xmlns:a16="http://schemas.microsoft.com/office/drawing/2014/main" id="{DAE53737-1815-B005-F5B5-9E91964A6716}"/>
              </a:ext>
            </a:extLst>
          </xdr:cNvPr>
          <xdr:cNvGrpSpPr>
            <a:grpSpLocks/>
          </xdr:cNvGrpSpPr>
        </xdr:nvGrpSpPr>
        <xdr:grpSpPr bwMode="auto">
          <a:xfrm>
            <a:off x="1634160" y="7202527"/>
            <a:ext cx="409575" cy="200932"/>
            <a:chOff x="1389" y="516"/>
            <a:chExt cx="43" cy="21"/>
          </a:xfrm>
        </xdr:grpSpPr>
        <xdr:sp macro="" textlink="">
          <xdr:nvSpPr>
            <xdr:cNvPr id="946" name="Freeform 1476">
              <a:extLst>
                <a:ext uri="{FF2B5EF4-FFF2-40B4-BE49-F238E27FC236}">
                  <a16:creationId xmlns:a16="http://schemas.microsoft.com/office/drawing/2014/main" id="{B21EFA73-5109-2860-E63C-978F8FCB47DD}"/>
                </a:ext>
              </a:extLst>
            </xdr:cNvPr>
            <xdr:cNvSpPr>
              <a:spLocks/>
            </xdr:cNvSpPr>
          </xdr:nvSpPr>
          <xdr:spPr bwMode="auto">
            <a:xfrm>
              <a:off x="1389" y="516"/>
              <a:ext cx="43" cy="5"/>
            </a:xfrm>
            <a:custGeom>
              <a:avLst/>
              <a:gdLst>
                <a:gd name="T0" fmla="*/ 0 w 43"/>
                <a:gd name="T1" fmla="*/ 0 h 5"/>
                <a:gd name="T2" fmla="*/ 4 w 43"/>
                <a:gd name="T3" fmla="*/ 5 h 5"/>
                <a:gd name="T4" fmla="*/ 38 w 43"/>
                <a:gd name="T5" fmla="*/ 5 h 5"/>
                <a:gd name="T6" fmla="*/ 43 w 43"/>
                <a:gd name="T7" fmla="*/ 0 h 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3" h="5">
                  <a:moveTo>
                    <a:pt x="0" y="0"/>
                  </a:moveTo>
                  <a:lnTo>
                    <a:pt x="4" y="5"/>
                  </a:lnTo>
                  <a:lnTo>
                    <a:pt x="38" y="5"/>
                  </a:lnTo>
                  <a:lnTo>
                    <a:pt x="43" y="0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947" name="Freeform 1477">
              <a:extLst>
                <a:ext uri="{FF2B5EF4-FFF2-40B4-BE49-F238E27FC236}">
                  <a16:creationId xmlns:a16="http://schemas.microsoft.com/office/drawing/2014/main" id="{F4610298-9ED3-B66F-3E15-4C991A1AB834}"/>
                </a:ext>
              </a:extLst>
            </xdr:cNvPr>
            <xdr:cNvSpPr>
              <a:spLocks/>
            </xdr:cNvSpPr>
          </xdr:nvSpPr>
          <xdr:spPr bwMode="auto">
            <a:xfrm>
              <a:off x="1389" y="531"/>
              <a:ext cx="43" cy="6"/>
            </a:xfrm>
            <a:custGeom>
              <a:avLst/>
              <a:gdLst>
                <a:gd name="T0" fmla="*/ 0 w 43"/>
                <a:gd name="T1" fmla="*/ 6 h 6"/>
                <a:gd name="T2" fmla="*/ 6 w 43"/>
                <a:gd name="T3" fmla="*/ 0 h 6"/>
                <a:gd name="T4" fmla="*/ 38 w 43"/>
                <a:gd name="T5" fmla="*/ 0 h 6"/>
                <a:gd name="T6" fmla="*/ 43 w 43"/>
                <a:gd name="T7" fmla="*/ 5 h 6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3" h="6">
                  <a:moveTo>
                    <a:pt x="0" y="6"/>
                  </a:moveTo>
                  <a:lnTo>
                    <a:pt x="6" y="0"/>
                  </a:lnTo>
                  <a:lnTo>
                    <a:pt x="38" y="0"/>
                  </a:lnTo>
                  <a:lnTo>
                    <a:pt x="43" y="5"/>
                  </a:lnTo>
                </a:path>
              </a:pathLst>
            </a:cu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942" name="Freeform 1478">
            <a:extLst>
              <a:ext uri="{FF2B5EF4-FFF2-40B4-BE49-F238E27FC236}">
                <a16:creationId xmlns:a16="http://schemas.microsoft.com/office/drawing/2014/main" id="{9504BB93-60C1-CC17-5FBA-FA8E3631A927}"/>
              </a:ext>
            </a:extLst>
          </xdr:cNvPr>
          <xdr:cNvSpPr>
            <a:spLocks/>
          </xdr:cNvSpPr>
        </xdr:nvSpPr>
        <xdr:spPr bwMode="auto">
          <a:xfrm>
            <a:off x="1167888" y="7299926"/>
            <a:ext cx="828222" cy="9525"/>
          </a:xfrm>
          <a:custGeom>
            <a:avLst/>
            <a:gdLst>
              <a:gd name="T0" fmla="*/ 0 w 87"/>
              <a:gd name="T1" fmla="*/ 0 h 1"/>
              <a:gd name="T2" fmla="*/ 2147483647 w 87"/>
              <a:gd name="T3" fmla="*/ 2147483647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87" h="1">
                <a:moveTo>
                  <a:pt x="0" y="0"/>
                </a:moveTo>
                <a:lnTo>
                  <a:pt x="87" y="1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43" name="Line 407">
            <a:extLst>
              <a:ext uri="{FF2B5EF4-FFF2-40B4-BE49-F238E27FC236}">
                <a16:creationId xmlns:a16="http://schemas.microsoft.com/office/drawing/2014/main" id="{6E0F5629-1EB3-C830-C2C8-4BD239E89F39}"/>
              </a:ext>
            </a:extLst>
          </xdr:cNvPr>
          <xdr:cNvSpPr>
            <a:spLocks noChangeShapeType="1"/>
          </xdr:cNvSpPr>
        </xdr:nvSpPr>
        <xdr:spPr bwMode="auto">
          <a:xfrm flipV="1">
            <a:off x="997278" y="6639895"/>
            <a:ext cx="9525" cy="57422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4" name="AutoShape 1653">
            <a:extLst>
              <a:ext uri="{FF2B5EF4-FFF2-40B4-BE49-F238E27FC236}">
                <a16:creationId xmlns:a16="http://schemas.microsoft.com/office/drawing/2014/main" id="{BE4D1BDD-3757-57B5-49E2-84389921D88A}"/>
              </a:ext>
            </a:extLst>
          </xdr:cNvPr>
          <xdr:cNvSpPr>
            <a:spLocks/>
          </xdr:cNvSpPr>
        </xdr:nvSpPr>
        <xdr:spPr bwMode="auto">
          <a:xfrm flipH="1">
            <a:off x="1309082" y="6838195"/>
            <a:ext cx="238792" cy="471780"/>
          </a:xfrm>
          <a:prstGeom prst="rightBrace">
            <a:avLst>
              <a:gd name="adj1" fmla="val 42094"/>
              <a:gd name="adj2" fmla="val 58988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945" name="AutoShape 1653">
            <a:extLst>
              <a:ext uri="{FF2B5EF4-FFF2-40B4-BE49-F238E27FC236}">
                <a16:creationId xmlns:a16="http://schemas.microsoft.com/office/drawing/2014/main" id="{9B067624-6B09-59F0-E5B8-2CC4AB5B1F71}"/>
              </a:ext>
            </a:extLst>
          </xdr:cNvPr>
          <xdr:cNvSpPr>
            <a:spLocks/>
          </xdr:cNvSpPr>
        </xdr:nvSpPr>
        <xdr:spPr bwMode="auto">
          <a:xfrm flipH="1">
            <a:off x="1334590" y="7304560"/>
            <a:ext cx="184135" cy="194582"/>
          </a:xfrm>
          <a:prstGeom prst="rightBrace">
            <a:avLst>
              <a:gd name="adj1" fmla="val 42094"/>
              <a:gd name="adj2" fmla="val 49007"/>
            </a:avLst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/>
          <a:lstStyle/>
          <a:p>
            <a:endParaRPr lang="ja-JP" altLang="en-US"/>
          </a:p>
        </xdr:txBody>
      </xdr:sp>
    </xdr:grpSp>
    <xdr:clientData/>
  </xdr:twoCellAnchor>
  <xdr:oneCellAnchor>
    <xdr:from>
      <xdr:col>10</xdr:col>
      <xdr:colOff>178300</xdr:colOff>
      <xdr:row>27</xdr:row>
      <xdr:rowOff>70775</xdr:rowOff>
    </xdr:from>
    <xdr:ext cx="428625" cy="168508"/>
    <xdr:sp macro="" textlink="">
      <xdr:nvSpPr>
        <xdr:cNvPr id="950" name="Text Box 1480">
          <a:extLst>
            <a:ext uri="{FF2B5EF4-FFF2-40B4-BE49-F238E27FC236}">
              <a16:creationId xmlns:a16="http://schemas.microsoft.com/office/drawing/2014/main" id="{2788BC0F-B957-4BAF-AE4A-738B88B7F142}"/>
            </a:ext>
          </a:extLst>
        </xdr:cNvPr>
        <xdr:cNvSpPr txBox="1">
          <a:spLocks noChangeArrowheads="1"/>
        </xdr:cNvSpPr>
      </xdr:nvSpPr>
      <xdr:spPr bwMode="auto">
        <a:xfrm>
          <a:off x="6426700" y="4597055"/>
          <a:ext cx="42862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oneCellAnchor>
    <xdr:from>
      <xdr:col>10</xdr:col>
      <xdr:colOff>205388</xdr:colOff>
      <xdr:row>28</xdr:row>
      <xdr:rowOff>154213</xdr:rowOff>
    </xdr:from>
    <xdr:ext cx="428625" cy="168508"/>
    <xdr:sp macro="" textlink="">
      <xdr:nvSpPr>
        <xdr:cNvPr id="951" name="Text Box 1481">
          <a:extLst>
            <a:ext uri="{FF2B5EF4-FFF2-40B4-BE49-F238E27FC236}">
              <a16:creationId xmlns:a16="http://schemas.microsoft.com/office/drawing/2014/main" id="{4AA35615-749B-40B9-A5A0-579FF85A36A4}"/>
            </a:ext>
          </a:extLst>
        </xdr:cNvPr>
        <xdr:cNvSpPr txBox="1">
          <a:spLocks noChangeArrowheads="1"/>
        </xdr:cNvSpPr>
      </xdr:nvSpPr>
      <xdr:spPr bwMode="auto">
        <a:xfrm>
          <a:off x="6453788" y="4848133"/>
          <a:ext cx="42862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ｋｍ</a:t>
          </a:r>
        </a:p>
      </xdr:txBody>
    </xdr:sp>
    <xdr:clientData/>
  </xdr:oneCellAnchor>
  <xdr:twoCellAnchor>
    <xdr:from>
      <xdr:col>18</xdr:col>
      <xdr:colOff>342087</xdr:colOff>
      <xdr:row>29</xdr:row>
      <xdr:rowOff>87694</xdr:rowOff>
    </xdr:from>
    <xdr:to>
      <xdr:col>18</xdr:col>
      <xdr:colOff>572705</xdr:colOff>
      <xdr:row>30</xdr:row>
      <xdr:rowOff>112756</xdr:rowOff>
    </xdr:to>
    <xdr:sp macro="" textlink="">
      <xdr:nvSpPr>
        <xdr:cNvPr id="952" name="六角形 951">
          <a:extLst>
            <a:ext uri="{FF2B5EF4-FFF2-40B4-BE49-F238E27FC236}">
              <a16:creationId xmlns:a16="http://schemas.microsoft.com/office/drawing/2014/main" id="{3D963F3A-E04D-4412-AAA6-89447AAAA731}"/>
            </a:ext>
          </a:extLst>
        </xdr:cNvPr>
        <xdr:cNvSpPr/>
      </xdr:nvSpPr>
      <xdr:spPr bwMode="auto">
        <a:xfrm>
          <a:off x="12015927" y="4949254"/>
          <a:ext cx="230618" cy="19270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37807</xdr:colOff>
      <xdr:row>26</xdr:row>
      <xdr:rowOff>160606</xdr:rowOff>
    </xdr:from>
    <xdr:ext cx="406693" cy="300828"/>
    <xdr:grpSp>
      <xdr:nvGrpSpPr>
        <xdr:cNvPr id="953" name="Group 6672">
          <a:extLst>
            <a:ext uri="{FF2B5EF4-FFF2-40B4-BE49-F238E27FC236}">
              <a16:creationId xmlns:a16="http://schemas.microsoft.com/office/drawing/2014/main" id="{79FBEE11-2C5A-4D2D-8A63-8CBE1CFBF6F9}"/>
            </a:ext>
          </a:extLst>
        </xdr:cNvPr>
        <xdr:cNvGrpSpPr>
          <a:grpSpLocks/>
        </xdr:cNvGrpSpPr>
      </xdr:nvGrpSpPr>
      <xdr:grpSpPr bwMode="auto">
        <a:xfrm>
          <a:off x="2225836" y="4547549"/>
          <a:ext cx="406693" cy="300828"/>
          <a:chOff x="536" y="110"/>
          <a:chExt cx="46" cy="44"/>
        </a:xfrm>
      </xdr:grpSpPr>
      <xdr:pic>
        <xdr:nvPicPr>
          <xdr:cNvPr id="954" name="Picture 6673" descr="route2">
            <a:extLst>
              <a:ext uri="{FF2B5EF4-FFF2-40B4-BE49-F238E27FC236}">
                <a16:creationId xmlns:a16="http://schemas.microsoft.com/office/drawing/2014/main" id="{B570B509-5D6E-1BD6-951E-31E4D19FBFB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55" name="Text Box 6674">
            <a:extLst>
              <a:ext uri="{FF2B5EF4-FFF2-40B4-BE49-F238E27FC236}">
                <a16:creationId xmlns:a16="http://schemas.microsoft.com/office/drawing/2014/main" id="{4F2A3DA0-2F59-1832-40E4-ED1533AC91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11</xdr:col>
      <xdr:colOff>545477</xdr:colOff>
      <xdr:row>30</xdr:row>
      <xdr:rowOff>79651</xdr:rowOff>
    </xdr:from>
    <xdr:to>
      <xdr:col>11</xdr:col>
      <xdr:colOff>686154</xdr:colOff>
      <xdr:row>31</xdr:row>
      <xdr:rowOff>28566</xdr:rowOff>
    </xdr:to>
    <xdr:sp macro="" textlink="">
      <xdr:nvSpPr>
        <xdr:cNvPr id="956" name="AutoShape 186">
          <a:extLst>
            <a:ext uri="{FF2B5EF4-FFF2-40B4-BE49-F238E27FC236}">
              <a16:creationId xmlns:a16="http://schemas.microsoft.com/office/drawing/2014/main" id="{C64AF753-C9A2-4C95-B9D6-A05D0E962A6D}"/>
            </a:ext>
          </a:extLst>
        </xdr:cNvPr>
        <xdr:cNvSpPr>
          <a:spLocks noChangeArrowheads="1"/>
        </xdr:cNvSpPr>
      </xdr:nvSpPr>
      <xdr:spPr bwMode="auto">
        <a:xfrm>
          <a:off x="7472057" y="5108851"/>
          <a:ext cx="133057" cy="11655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903</xdr:colOff>
      <xdr:row>41</xdr:row>
      <xdr:rowOff>6614</xdr:rowOff>
    </xdr:from>
    <xdr:to>
      <xdr:col>15</xdr:col>
      <xdr:colOff>188517</xdr:colOff>
      <xdr:row>41</xdr:row>
      <xdr:rowOff>155443</xdr:rowOff>
    </xdr:to>
    <xdr:sp macro="" textlink="">
      <xdr:nvSpPr>
        <xdr:cNvPr id="957" name="六角形 956">
          <a:extLst>
            <a:ext uri="{FF2B5EF4-FFF2-40B4-BE49-F238E27FC236}">
              <a16:creationId xmlns:a16="http://schemas.microsoft.com/office/drawing/2014/main" id="{5F4905A0-21AB-4843-9CED-71ABB207FA33}"/>
            </a:ext>
          </a:extLst>
        </xdr:cNvPr>
        <xdr:cNvSpPr/>
      </xdr:nvSpPr>
      <xdr:spPr bwMode="auto">
        <a:xfrm>
          <a:off x="9640203" y="6879854"/>
          <a:ext cx="187614" cy="14882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11236</xdr:colOff>
      <xdr:row>49</xdr:row>
      <xdr:rowOff>8043</xdr:rowOff>
    </xdr:from>
    <xdr:to>
      <xdr:col>11</xdr:col>
      <xdr:colOff>191541</xdr:colOff>
      <xdr:row>49</xdr:row>
      <xdr:rowOff>151983</xdr:rowOff>
    </xdr:to>
    <xdr:sp macro="" textlink="">
      <xdr:nvSpPr>
        <xdr:cNvPr id="958" name="六角形 957">
          <a:extLst>
            <a:ext uri="{FF2B5EF4-FFF2-40B4-BE49-F238E27FC236}">
              <a16:creationId xmlns:a16="http://schemas.microsoft.com/office/drawing/2014/main" id="{8A7D98D0-51DE-402E-9E06-B6419BD692F7}"/>
            </a:ext>
          </a:extLst>
        </xdr:cNvPr>
        <xdr:cNvSpPr/>
      </xdr:nvSpPr>
      <xdr:spPr bwMode="auto">
        <a:xfrm>
          <a:off x="6937816" y="8222403"/>
          <a:ext cx="180305" cy="14394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0</xdr:colOff>
      <xdr:row>56</xdr:row>
      <xdr:rowOff>142875</xdr:rowOff>
    </xdr:from>
    <xdr:to>
      <xdr:col>13</xdr:col>
      <xdr:colOff>0</xdr:colOff>
      <xdr:row>56</xdr:row>
      <xdr:rowOff>142875</xdr:rowOff>
    </xdr:to>
    <xdr:sp macro="" textlink="">
      <xdr:nvSpPr>
        <xdr:cNvPr id="959" name="Line 397">
          <a:extLst>
            <a:ext uri="{FF2B5EF4-FFF2-40B4-BE49-F238E27FC236}">
              <a16:creationId xmlns:a16="http://schemas.microsoft.com/office/drawing/2014/main" id="{D4C9AE6D-EA85-4E8A-A677-75E69A7F44F7}"/>
            </a:ext>
          </a:extLst>
        </xdr:cNvPr>
        <xdr:cNvSpPr>
          <a:spLocks noChangeShapeType="1"/>
        </xdr:cNvSpPr>
      </xdr:nvSpPr>
      <xdr:spPr bwMode="auto">
        <a:xfrm>
          <a:off x="8282940" y="953071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238125</xdr:colOff>
      <xdr:row>43</xdr:row>
      <xdr:rowOff>95250</xdr:rowOff>
    </xdr:from>
    <xdr:to>
      <xdr:col>20</xdr:col>
      <xdr:colOff>323850</xdr:colOff>
      <xdr:row>43</xdr:row>
      <xdr:rowOff>142875</xdr:rowOff>
    </xdr:to>
    <xdr:sp macro="" textlink="">
      <xdr:nvSpPr>
        <xdr:cNvPr id="960" name="Freeform 770">
          <a:extLst>
            <a:ext uri="{FF2B5EF4-FFF2-40B4-BE49-F238E27FC236}">
              <a16:creationId xmlns:a16="http://schemas.microsoft.com/office/drawing/2014/main" id="{358DE3EF-A1C7-474E-9706-2C83817941EF}"/>
            </a:ext>
          </a:extLst>
        </xdr:cNvPr>
        <xdr:cNvSpPr>
          <a:spLocks/>
        </xdr:cNvSpPr>
      </xdr:nvSpPr>
      <xdr:spPr bwMode="auto">
        <a:xfrm>
          <a:off x="1326832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18</xdr:col>
      <xdr:colOff>723900</xdr:colOff>
      <xdr:row>40</xdr:row>
      <xdr:rowOff>161925</xdr:rowOff>
    </xdr:from>
    <xdr:ext cx="74001" cy="203688"/>
    <xdr:sp macro="" textlink="">
      <xdr:nvSpPr>
        <xdr:cNvPr id="961" name="Text Box 1058">
          <a:extLst>
            <a:ext uri="{FF2B5EF4-FFF2-40B4-BE49-F238E27FC236}">
              <a16:creationId xmlns:a16="http://schemas.microsoft.com/office/drawing/2014/main" id="{369747AC-C6C7-46DF-B797-BEDCC5A0AAFC}"/>
            </a:ext>
          </a:extLst>
        </xdr:cNvPr>
        <xdr:cNvSpPr txBox="1">
          <a:spLocks noChangeArrowheads="1"/>
        </xdr:cNvSpPr>
      </xdr:nvSpPr>
      <xdr:spPr bwMode="auto">
        <a:xfrm>
          <a:off x="12352020" y="6867525"/>
          <a:ext cx="74001" cy="2036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20</xdr:col>
      <xdr:colOff>238125</xdr:colOff>
      <xdr:row>43</xdr:row>
      <xdr:rowOff>95250</xdr:rowOff>
    </xdr:from>
    <xdr:to>
      <xdr:col>20</xdr:col>
      <xdr:colOff>323850</xdr:colOff>
      <xdr:row>43</xdr:row>
      <xdr:rowOff>142875</xdr:rowOff>
    </xdr:to>
    <xdr:sp macro="" textlink="">
      <xdr:nvSpPr>
        <xdr:cNvPr id="962" name="Freeform 770">
          <a:extLst>
            <a:ext uri="{FF2B5EF4-FFF2-40B4-BE49-F238E27FC236}">
              <a16:creationId xmlns:a16="http://schemas.microsoft.com/office/drawing/2014/main" id="{36EBA676-0044-4728-8864-324F1556709E}"/>
            </a:ext>
          </a:extLst>
        </xdr:cNvPr>
        <xdr:cNvSpPr>
          <a:spLocks/>
        </xdr:cNvSpPr>
      </xdr:nvSpPr>
      <xdr:spPr bwMode="auto">
        <a:xfrm>
          <a:off x="1326832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43</xdr:row>
      <xdr:rowOff>95250</xdr:rowOff>
    </xdr:from>
    <xdr:to>
      <xdr:col>20</xdr:col>
      <xdr:colOff>323850</xdr:colOff>
      <xdr:row>43</xdr:row>
      <xdr:rowOff>142875</xdr:rowOff>
    </xdr:to>
    <xdr:sp macro="" textlink="">
      <xdr:nvSpPr>
        <xdr:cNvPr id="963" name="Freeform 770">
          <a:extLst>
            <a:ext uri="{FF2B5EF4-FFF2-40B4-BE49-F238E27FC236}">
              <a16:creationId xmlns:a16="http://schemas.microsoft.com/office/drawing/2014/main" id="{4FDC5BA5-7797-4571-8354-F0F948E97F78}"/>
            </a:ext>
          </a:extLst>
        </xdr:cNvPr>
        <xdr:cNvSpPr>
          <a:spLocks/>
        </xdr:cNvSpPr>
      </xdr:nvSpPr>
      <xdr:spPr bwMode="auto">
        <a:xfrm>
          <a:off x="1326832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5602</xdr:colOff>
      <xdr:row>3</xdr:row>
      <xdr:rowOff>39221</xdr:rowOff>
    </xdr:from>
    <xdr:ext cx="303149" cy="143527"/>
    <xdr:sp macro="" textlink="">
      <xdr:nvSpPr>
        <xdr:cNvPr id="964" name="Text Box 1300">
          <a:extLst>
            <a:ext uri="{FF2B5EF4-FFF2-40B4-BE49-F238E27FC236}">
              <a16:creationId xmlns:a16="http://schemas.microsoft.com/office/drawing/2014/main" id="{2F0E4FAD-213E-48EC-866D-91A12BEBAB5B}"/>
            </a:ext>
          </a:extLst>
        </xdr:cNvPr>
        <xdr:cNvSpPr txBox="1">
          <a:spLocks noChangeArrowheads="1"/>
        </xdr:cNvSpPr>
      </xdr:nvSpPr>
      <xdr:spPr bwMode="auto">
        <a:xfrm>
          <a:off x="3541282" y="542141"/>
          <a:ext cx="303149" cy="143527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15619</xdr:colOff>
      <xdr:row>4</xdr:row>
      <xdr:rowOff>4845</xdr:rowOff>
    </xdr:from>
    <xdr:to>
      <xdr:col>6</xdr:col>
      <xdr:colOff>114092</xdr:colOff>
      <xdr:row>4</xdr:row>
      <xdr:rowOff>169182</xdr:rowOff>
    </xdr:to>
    <xdr:sp macro="" textlink="">
      <xdr:nvSpPr>
        <xdr:cNvPr id="965" name="Freeform 382">
          <a:extLst>
            <a:ext uri="{FF2B5EF4-FFF2-40B4-BE49-F238E27FC236}">
              <a16:creationId xmlns:a16="http://schemas.microsoft.com/office/drawing/2014/main" id="{78579064-75DD-4A3F-9C54-CEF88DCCA31C}"/>
            </a:ext>
          </a:extLst>
        </xdr:cNvPr>
        <xdr:cNvSpPr>
          <a:spLocks/>
        </xdr:cNvSpPr>
      </xdr:nvSpPr>
      <xdr:spPr bwMode="auto">
        <a:xfrm>
          <a:off x="3551299" y="675405"/>
          <a:ext cx="98473" cy="164337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2696"/>
            <a:gd name="connsiteY0" fmla="*/ 8298 h 8298"/>
            <a:gd name="connsiteX1" fmla="*/ 2592 w 2696"/>
            <a:gd name="connsiteY1" fmla="*/ 6125 h 8298"/>
            <a:gd name="connsiteX2" fmla="*/ 377 w 2696"/>
            <a:gd name="connsiteY2" fmla="*/ 132 h 8298"/>
            <a:gd name="connsiteX0" fmla="*/ 0 w 10286"/>
            <a:gd name="connsiteY0" fmla="*/ 12989 h 12989"/>
            <a:gd name="connsiteX1" fmla="*/ 9614 w 10286"/>
            <a:gd name="connsiteY1" fmla="*/ 10370 h 12989"/>
            <a:gd name="connsiteX2" fmla="*/ 7888 w 10286"/>
            <a:gd name="connsiteY2" fmla="*/ 125 h 12989"/>
            <a:gd name="connsiteX0" fmla="*/ 0 w 10012"/>
            <a:gd name="connsiteY0" fmla="*/ 9841 h 9841"/>
            <a:gd name="connsiteX1" fmla="*/ 9614 w 10012"/>
            <a:gd name="connsiteY1" fmla="*/ 7222 h 9841"/>
            <a:gd name="connsiteX2" fmla="*/ 1780 w 10012"/>
            <a:gd name="connsiteY2" fmla="*/ 162 h 9841"/>
            <a:gd name="connsiteX0" fmla="*/ 64 w 10027"/>
            <a:gd name="connsiteY0" fmla="*/ 10708 h 10708"/>
            <a:gd name="connsiteX1" fmla="*/ 9666 w 10027"/>
            <a:gd name="connsiteY1" fmla="*/ 8047 h 10708"/>
            <a:gd name="connsiteX2" fmla="*/ 317 w 10027"/>
            <a:gd name="connsiteY2" fmla="*/ 154 h 107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7" h="10708">
              <a:moveTo>
                <a:pt x="64" y="10708"/>
              </a:moveTo>
              <a:cubicBezTo>
                <a:pt x="2065" y="10154"/>
                <a:pt x="4698" y="9058"/>
                <a:pt x="9666" y="8047"/>
              </a:cubicBezTo>
              <a:cubicBezTo>
                <a:pt x="12497" y="9626"/>
                <a:pt x="-2328" y="-1423"/>
                <a:pt x="317" y="15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20382</xdr:colOff>
      <xdr:row>4</xdr:row>
      <xdr:rowOff>165840</xdr:rowOff>
    </xdr:from>
    <xdr:to>
      <xdr:col>6</xdr:col>
      <xdr:colOff>221205</xdr:colOff>
      <xdr:row>7</xdr:row>
      <xdr:rowOff>124870</xdr:rowOff>
    </xdr:to>
    <xdr:sp macro="" textlink="">
      <xdr:nvSpPr>
        <xdr:cNvPr id="966" name="AutoShape 1653">
          <a:extLst>
            <a:ext uri="{FF2B5EF4-FFF2-40B4-BE49-F238E27FC236}">
              <a16:creationId xmlns:a16="http://schemas.microsoft.com/office/drawing/2014/main" id="{43A67D4B-DB1F-4574-8C78-0D5822014C7E}"/>
            </a:ext>
          </a:extLst>
        </xdr:cNvPr>
        <xdr:cNvSpPr>
          <a:spLocks/>
        </xdr:cNvSpPr>
      </xdr:nvSpPr>
      <xdr:spPr bwMode="auto">
        <a:xfrm rot="1163971">
          <a:off x="3556062" y="836400"/>
          <a:ext cx="200823" cy="461950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6</xdr:col>
      <xdr:colOff>191810</xdr:colOff>
      <xdr:row>6</xdr:row>
      <xdr:rowOff>115564</xdr:rowOff>
    </xdr:from>
    <xdr:ext cx="341736" cy="120804"/>
    <xdr:sp macro="" textlink="">
      <xdr:nvSpPr>
        <xdr:cNvPr id="967" name="Text Box 1563">
          <a:extLst>
            <a:ext uri="{FF2B5EF4-FFF2-40B4-BE49-F238E27FC236}">
              <a16:creationId xmlns:a16="http://schemas.microsoft.com/office/drawing/2014/main" id="{1681492C-2FB6-4A3B-82AA-F62F1CAA003F}"/>
            </a:ext>
          </a:extLst>
        </xdr:cNvPr>
        <xdr:cNvSpPr txBox="1">
          <a:spLocks noChangeArrowheads="1"/>
        </xdr:cNvSpPr>
      </xdr:nvSpPr>
      <xdr:spPr bwMode="auto">
        <a:xfrm>
          <a:off x="3727490" y="1121404"/>
          <a:ext cx="341736" cy="12080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b" upright="1">
          <a:noAutofit/>
        </a:bodyPr>
        <a:lstStyle/>
        <a:p>
          <a:pPr algn="ctr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6</xdr:col>
      <xdr:colOff>15715</xdr:colOff>
      <xdr:row>2</xdr:row>
      <xdr:rowOff>7709</xdr:rowOff>
    </xdr:from>
    <xdr:to>
      <xdr:col>6</xdr:col>
      <xdr:colOff>67113</xdr:colOff>
      <xdr:row>4</xdr:row>
      <xdr:rowOff>26950</xdr:rowOff>
    </xdr:to>
    <xdr:sp macro="" textlink="">
      <xdr:nvSpPr>
        <xdr:cNvPr id="968" name="Line 1048">
          <a:extLst>
            <a:ext uri="{FF2B5EF4-FFF2-40B4-BE49-F238E27FC236}">
              <a16:creationId xmlns:a16="http://schemas.microsoft.com/office/drawing/2014/main" id="{75066C25-8D70-4142-BA82-2B3F3522618D}"/>
            </a:ext>
          </a:extLst>
        </xdr:cNvPr>
        <xdr:cNvSpPr>
          <a:spLocks noChangeShapeType="1"/>
        </xdr:cNvSpPr>
      </xdr:nvSpPr>
      <xdr:spPr bwMode="auto">
        <a:xfrm>
          <a:off x="3551395" y="342989"/>
          <a:ext cx="51398" cy="354521"/>
        </a:xfrm>
        <a:custGeom>
          <a:avLst/>
          <a:gdLst>
            <a:gd name="connsiteX0" fmla="*/ 0 w 10000"/>
            <a:gd name="connsiteY0" fmla="*/ 0 h 10000"/>
            <a:gd name="connsiteX1" fmla="*/ 10000 w 10000"/>
            <a:gd name="connsiteY1" fmla="*/ 10000 h 10000"/>
            <a:gd name="connsiteX0" fmla="*/ 350648 w 350670"/>
            <a:gd name="connsiteY0" fmla="*/ 0 h 10588"/>
            <a:gd name="connsiteX1" fmla="*/ 23 w 350670"/>
            <a:gd name="connsiteY1" fmla="*/ 10588 h 10588"/>
            <a:gd name="connsiteX0" fmla="*/ 350625 w 365090"/>
            <a:gd name="connsiteY0" fmla="*/ 0 h 10588"/>
            <a:gd name="connsiteX1" fmla="*/ 0 w 365090"/>
            <a:gd name="connsiteY1" fmla="*/ 10588 h 10588"/>
            <a:gd name="connsiteX0" fmla="*/ 350625 w 356182"/>
            <a:gd name="connsiteY0" fmla="*/ 0 h 10588"/>
            <a:gd name="connsiteX1" fmla="*/ 0 w 356182"/>
            <a:gd name="connsiteY1" fmla="*/ 10588 h 10588"/>
            <a:gd name="connsiteX0" fmla="*/ 200365 w 270583"/>
            <a:gd name="connsiteY0" fmla="*/ 0 h 9738"/>
            <a:gd name="connsiteX1" fmla="*/ 0 w 270583"/>
            <a:gd name="connsiteY1" fmla="*/ 9738 h 9738"/>
            <a:gd name="connsiteX0" fmla="*/ 7405 w 13869"/>
            <a:gd name="connsiteY0" fmla="*/ 0 h 10000"/>
            <a:gd name="connsiteX1" fmla="*/ 0 w 13869"/>
            <a:gd name="connsiteY1" fmla="*/ 10000 h 10000"/>
            <a:gd name="connsiteX0" fmla="*/ 1111 w 10661"/>
            <a:gd name="connsiteY0" fmla="*/ 0 h 8993"/>
            <a:gd name="connsiteX1" fmla="*/ 0 w 10661"/>
            <a:gd name="connsiteY1" fmla="*/ 8993 h 8993"/>
            <a:gd name="connsiteX0" fmla="*/ 1042 w 8207"/>
            <a:gd name="connsiteY0" fmla="*/ 0 h 10000"/>
            <a:gd name="connsiteX1" fmla="*/ 0 w 8207"/>
            <a:gd name="connsiteY1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207" h="10000">
              <a:moveTo>
                <a:pt x="1042" y="0"/>
              </a:moveTo>
              <a:cubicBezTo>
                <a:pt x="9840" y="1044"/>
                <a:pt x="11692" y="6792"/>
                <a:pt x="0" y="10000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490719</xdr:colOff>
      <xdr:row>1</xdr:row>
      <xdr:rowOff>168286</xdr:rowOff>
    </xdr:from>
    <xdr:to>
      <xdr:col>6</xdr:col>
      <xdr:colOff>53611</xdr:colOff>
      <xdr:row>4</xdr:row>
      <xdr:rowOff>47939</xdr:rowOff>
    </xdr:to>
    <xdr:sp macro="" textlink="">
      <xdr:nvSpPr>
        <xdr:cNvPr id="969" name="Freeform 382">
          <a:extLst>
            <a:ext uri="{FF2B5EF4-FFF2-40B4-BE49-F238E27FC236}">
              <a16:creationId xmlns:a16="http://schemas.microsoft.com/office/drawing/2014/main" id="{6F7C99DE-759F-4576-AEA0-354BB697C37E}"/>
            </a:ext>
          </a:extLst>
        </xdr:cNvPr>
        <xdr:cNvSpPr>
          <a:spLocks/>
        </xdr:cNvSpPr>
      </xdr:nvSpPr>
      <xdr:spPr bwMode="auto">
        <a:xfrm rot="14775182">
          <a:off x="3277468" y="406677"/>
          <a:ext cx="382573" cy="241072"/>
        </a:xfrm>
        <a:custGeom>
          <a:avLst/>
          <a:gdLst>
            <a:gd name="T0" fmla="*/ 2147483647 w 24"/>
            <a:gd name="T1" fmla="*/ 2147483647 h 21"/>
            <a:gd name="T2" fmla="*/ 2147483647 w 24"/>
            <a:gd name="T3" fmla="*/ 2147483647 h 21"/>
            <a:gd name="T4" fmla="*/ 2147483647 w 24"/>
            <a:gd name="T5" fmla="*/ 2147483647 h 21"/>
            <a:gd name="T6" fmla="*/ 0 w 24"/>
            <a:gd name="T7" fmla="*/ 0 h 21"/>
            <a:gd name="T8" fmla="*/ 0 60000 65536"/>
            <a:gd name="T9" fmla="*/ 0 60000 65536"/>
            <a:gd name="T10" fmla="*/ 0 60000 65536"/>
            <a:gd name="T11" fmla="*/ 0 60000 65536"/>
            <a:gd name="connsiteX0" fmla="*/ 417 w 9288"/>
            <a:gd name="connsiteY0" fmla="*/ 9524 h 9721"/>
            <a:gd name="connsiteX1" fmla="*/ 9167 w 9288"/>
            <a:gd name="connsiteY1" fmla="*/ 9048 h 9721"/>
            <a:gd name="connsiteX2" fmla="*/ 5099 w 9288"/>
            <a:gd name="connsiteY2" fmla="*/ 2604 h 9721"/>
            <a:gd name="connsiteX3" fmla="*/ 0 w 9288"/>
            <a:gd name="connsiteY3" fmla="*/ 0 h 9721"/>
            <a:gd name="connsiteX0" fmla="*/ 449 w 9870"/>
            <a:gd name="connsiteY0" fmla="*/ 9797 h 10186"/>
            <a:gd name="connsiteX1" fmla="*/ 9870 w 9870"/>
            <a:gd name="connsiteY1" fmla="*/ 9308 h 10186"/>
            <a:gd name="connsiteX2" fmla="*/ 0 w 9870"/>
            <a:gd name="connsiteY2" fmla="*/ 0 h 10186"/>
            <a:gd name="connsiteX0" fmla="*/ 0 w 18294"/>
            <a:gd name="connsiteY0" fmla="*/ 869 h 7746"/>
            <a:gd name="connsiteX1" fmla="*/ 9545 w 18294"/>
            <a:gd name="connsiteY1" fmla="*/ 389 h 7746"/>
            <a:gd name="connsiteX2" fmla="*/ 17934 w 18294"/>
            <a:gd name="connsiteY2" fmla="*/ 7451 h 7746"/>
            <a:gd name="connsiteX0" fmla="*/ 0 w 10004"/>
            <a:gd name="connsiteY0" fmla="*/ 562 h 9465"/>
            <a:gd name="connsiteX1" fmla="*/ 5313 w 10004"/>
            <a:gd name="connsiteY1" fmla="*/ 655 h 9465"/>
            <a:gd name="connsiteX2" fmla="*/ 9803 w 10004"/>
            <a:gd name="connsiteY2" fmla="*/ 9059 h 9465"/>
            <a:gd name="connsiteX0" fmla="*/ 0 w 9983"/>
            <a:gd name="connsiteY0" fmla="*/ 1150 h 10604"/>
            <a:gd name="connsiteX1" fmla="*/ 5311 w 9983"/>
            <a:gd name="connsiteY1" fmla="*/ 1248 h 10604"/>
            <a:gd name="connsiteX2" fmla="*/ 9799 w 9983"/>
            <a:gd name="connsiteY2" fmla="*/ 10127 h 10604"/>
            <a:gd name="connsiteX0" fmla="*/ 0 w 10006"/>
            <a:gd name="connsiteY0" fmla="*/ 68 h 8903"/>
            <a:gd name="connsiteX1" fmla="*/ 5320 w 10006"/>
            <a:gd name="connsiteY1" fmla="*/ 161 h 8903"/>
            <a:gd name="connsiteX2" fmla="*/ 9816 w 10006"/>
            <a:gd name="connsiteY2" fmla="*/ 8534 h 8903"/>
            <a:gd name="connsiteX0" fmla="*/ 0 w 9810"/>
            <a:gd name="connsiteY0" fmla="*/ 2982 h 12492"/>
            <a:gd name="connsiteX1" fmla="*/ 5317 w 9810"/>
            <a:gd name="connsiteY1" fmla="*/ 3087 h 12492"/>
            <a:gd name="connsiteX2" fmla="*/ 2543 w 9810"/>
            <a:gd name="connsiteY2" fmla="*/ 341 h 12492"/>
            <a:gd name="connsiteX3" fmla="*/ 9810 w 9810"/>
            <a:gd name="connsiteY3" fmla="*/ 12492 h 12492"/>
            <a:gd name="connsiteX0" fmla="*/ 0 w 10000"/>
            <a:gd name="connsiteY0" fmla="*/ 2429 h 10042"/>
            <a:gd name="connsiteX1" fmla="*/ 2592 w 10000"/>
            <a:gd name="connsiteY1" fmla="*/ 315 h 10042"/>
            <a:gd name="connsiteX2" fmla="*/ 10000 w 10000"/>
            <a:gd name="connsiteY2" fmla="*/ 10042 h 10042"/>
            <a:gd name="connsiteX0" fmla="*/ 0 w 10000"/>
            <a:gd name="connsiteY0" fmla="*/ 2114 h 9727"/>
            <a:gd name="connsiteX1" fmla="*/ 2592 w 10000"/>
            <a:gd name="connsiteY1" fmla="*/ 0 h 9727"/>
            <a:gd name="connsiteX2" fmla="*/ 10000 w 10000"/>
            <a:gd name="connsiteY2" fmla="*/ 9727 h 9727"/>
            <a:gd name="connsiteX0" fmla="*/ 0 w 8366"/>
            <a:gd name="connsiteY0" fmla="*/ 4199 h 10000"/>
            <a:gd name="connsiteX1" fmla="*/ 958 w 8366"/>
            <a:gd name="connsiteY1" fmla="*/ 0 h 10000"/>
            <a:gd name="connsiteX2" fmla="*/ 8366 w 8366"/>
            <a:gd name="connsiteY2" fmla="*/ 10000 h 10000"/>
            <a:gd name="connsiteX0" fmla="*/ 0 w 10002"/>
            <a:gd name="connsiteY0" fmla="*/ 4199 h 15425"/>
            <a:gd name="connsiteX1" fmla="*/ 1145 w 10002"/>
            <a:gd name="connsiteY1" fmla="*/ 0 h 15425"/>
            <a:gd name="connsiteX2" fmla="*/ 10002 w 10002"/>
            <a:gd name="connsiteY2" fmla="*/ 15425 h 15425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10560 w 10560"/>
            <a:gd name="connsiteY2" fmla="*/ 16004 h 16004"/>
            <a:gd name="connsiteX0" fmla="*/ 0 w 10560"/>
            <a:gd name="connsiteY0" fmla="*/ 4199 h 16004"/>
            <a:gd name="connsiteX1" fmla="*/ 1145 w 10560"/>
            <a:gd name="connsiteY1" fmla="*/ 0 h 16004"/>
            <a:gd name="connsiteX2" fmla="*/ 9432 w 10560"/>
            <a:gd name="connsiteY2" fmla="*/ 8677 h 16004"/>
            <a:gd name="connsiteX3" fmla="*/ 10560 w 10560"/>
            <a:gd name="connsiteY3" fmla="*/ 16004 h 16004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636"/>
            <a:gd name="connsiteY0" fmla="*/ 4199 h 16145"/>
            <a:gd name="connsiteX1" fmla="*/ 1145 w 13636"/>
            <a:gd name="connsiteY1" fmla="*/ 0 h 16145"/>
            <a:gd name="connsiteX2" fmla="*/ 9432 w 13636"/>
            <a:gd name="connsiteY2" fmla="*/ 8677 h 16145"/>
            <a:gd name="connsiteX3" fmla="*/ 13636 w 13636"/>
            <a:gd name="connsiteY3" fmla="*/ 16145 h 16145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3132"/>
            <a:gd name="connsiteY0" fmla="*/ 4199 h 19011"/>
            <a:gd name="connsiteX1" fmla="*/ 1145 w 13132"/>
            <a:gd name="connsiteY1" fmla="*/ 0 h 19011"/>
            <a:gd name="connsiteX2" fmla="*/ 9432 w 13132"/>
            <a:gd name="connsiteY2" fmla="*/ 8677 h 19011"/>
            <a:gd name="connsiteX3" fmla="*/ 13132 w 13132"/>
            <a:gd name="connsiteY3" fmla="*/ 19011 h 19011"/>
            <a:gd name="connsiteX0" fmla="*/ 0 w 11072"/>
            <a:gd name="connsiteY0" fmla="*/ 4199 h 17474"/>
            <a:gd name="connsiteX1" fmla="*/ 1145 w 11072"/>
            <a:gd name="connsiteY1" fmla="*/ 0 h 17474"/>
            <a:gd name="connsiteX2" fmla="*/ 9432 w 11072"/>
            <a:gd name="connsiteY2" fmla="*/ 8677 h 17474"/>
            <a:gd name="connsiteX3" fmla="*/ 11072 w 11072"/>
            <a:gd name="connsiteY3" fmla="*/ 17474 h 17474"/>
            <a:gd name="connsiteX0" fmla="*/ 0 w 11378"/>
            <a:gd name="connsiteY0" fmla="*/ 4199 h 17784"/>
            <a:gd name="connsiteX1" fmla="*/ 1145 w 11378"/>
            <a:gd name="connsiteY1" fmla="*/ 0 h 17784"/>
            <a:gd name="connsiteX2" fmla="*/ 9432 w 11378"/>
            <a:gd name="connsiteY2" fmla="*/ 8677 h 17784"/>
            <a:gd name="connsiteX3" fmla="*/ 11378 w 11378"/>
            <a:gd name="connsiteY3" fmla="*/ 17784 h 177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378" h="17784">
              <a:moveTo>
                <a:pt x="0" y="4199"/>
              </a:moveTo>
              <a:cubicBezTo>
                <a:pt x="645" y="3747"/>
                <a:pt x="-458" y="825"/>
                <a:pt x="1145" y="0"/>
              </a:cubicBezTo>
              <a:cubicBezTo>
                <a:pt x="1895" y="232"/>
                <a:pt x="7863" y="6010"/>
                <a:pt x="9432" y="8677"/>
              </a:cubicBezTo>
              <a:cubicBezTo>
                <a:pt x="10766" y="12117"/>
                <a:pt x="7422" y="13670"/>
                <a:pt x="11378" y="1778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616844</xdr:colOff>
      <xdr:row>8</xdr:row>
      <xdr:rowOff>1355</xdr:rowOff>
    </xdr:from>
    <xdr:to>
      <xdr:col>6</xdr:col>
      <xdr:colOff>72958</xdr:colOff>
      <xdr:row>8</xdr:row>
      <xdr:rowOff>113485</xdr:rowOff>
    </xdr:to>
    <xdr:sp macro="" textlink="">
      <xdr:nvSpPr>
        <xdr:cNvPr id="970" name="AutoShape 70">
          <a:extLst>
            <a:ext uri="{FF2B5EF4-FFF2-40B4-BE49-F238E27FC236}">
              <a16:creationId xmlns:a16="http://schemas.microsoft.com/office/drawing/2014/main" id="{C2C02D61-7D2F-44B0-83F1-02B03FFC8A03}"/>
            </a:ext>
          </a:extLst>
        </xdr:cNvPr>
        <xdr:cNvSpPr>
          <a:spLocks noChangeArrowheads="1"/>
        </xdr:cNvSpPr>
      </xdr:nvSpPr>
      <xdr:spPr bwMode="auto">
        <a:xfrm>
          <a:off x="3476371" y="1347015"/>
          <a:ext cx="135023" cy="112130"/>
        </a:xfrm>
        <a:prstGeom prst="triangle">
          <a:avLst>
            <a:gd name="adj" fmla="val 4498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736950</xdr:colOff>
      <xdr:row>19</xdr:row>
      <xdr:rowOff>18556</xdr:rowOff>
    </xdr:from>
    <xdr:to>
      <xdr:col>2</xdr:col>
      <xdr:colOff>463880</xdr:colOff>
      <xdr:row>23</xdr:row>
      <xdr:rowOff>143629</xdr:rowOff>
    </xdr:to>
    <xdr:sp macro="" textlink="">
      <xdr:nvSpPr>
        <xdr:cNvPr id="971" name="Freeform 1199">
          <a:extLst>
            <a:ext uri="{FF2B5EF4-FFF2-40B4-BE49-F238E27FC236}">
              <a16:creationId xmlns:a16="http://schemas.microsoft.com/office/drawing/2014/main" id="{938C4909-0BC8-4BB1-87FD-308899E53C86}"/>
            </a:ext>
          </a:extLst>
        </xdr:cNvPr>
        <xdr:cNvSpPr>
          <a:spLocks/>
        </xdr:cNvSpPr>
      </xdr:nvSpPr>
      <xdr:spPr bwMode="auto">
        <a:xfrm>
          <a:off x="820770" y="3203716"/>
          <a:ext cx="466070" cy="795633"/>
        </a:xfrm>
        <a:custGeom>
          <a:avLst/>
          <a:gdLst>
            <a:gd name="T0" fmla="*/ 0 w 75"/>
            <a:gd name="T1" fmla="*/ 2147483647 h 63"/>
            <a:gd name="T2" fmla="*/ 2147483647 w 75"/>
            <a:gd name="T3" fmla="*/ 2147483647 h 63"/>
            <a:gd name="T4" fmla="*/ 2147483647 w 75"/>
            <a:gd name="T5" fmla="*/ 2147483647 h 63"/>
            <a:gd name="T6" fmla="*/ 2147483647 w 75"/>
            <a:gd name="T7" fmla="*/ 0 h 63"/>
            <a:gd name="T8" fmla="*/ 2147483647 w 75"/>
            <a:gd name="T9" fmla="*/ 0 h 63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419 w 8000"/>
            <a:gd name="connsiteY0" fmla="*/ 16330 h 16330"/>
            <a:gd name="connsiteX1" fmla="*/ 0 w 8000"/>
            <a:gd name="connsiteY1" fmla="*/ 7937 h 16330"/>
            <a:gd name="connsiteX2" fmla="*/ 0 w 8000"/>
            <a:gd name="connsiteY2" fmla="*/ 3175 h 16330"/>
            <a:gd name="connsiteX3" fmla="*/ 2667 w 8000"/>
            <a:gd name="connsiteY3" fmla="*/ 0 h 16330"/>
            <a:gd name="connsiteX4" fmla="*/ 8000 w 8000"/>
            <a:gd name="connsiteY4" fmla="*/ 0 h 16330"/>
            <a:gd name="connsiteX0" fmla="*/ 1280 w 10756"/>
            <a:gd name="connsiteY0" fmla="*/ 10000 h 10000"/>
            <a:gd name="connsiteX1" fmla="*/ 0 w 10756"/>
            <a:gd name="connsiteY1" fmla="*/ 4343 h 10000"/>
            <a:gd name="connsiteX2" fmla="*/ 756 w 10756"/>
            <a:gd name="connsiteY2" fmla="*/ 1944 h 10000"/>
            <a:gd name="connsiteX3" fmla="*/ 4090 w 10756"/>
            <a:gd name="connsiteY3" fmla="*/ 0 h 10000"/>
            <a:gd name="connsiteX4" fmla="*/ 10756 w 10756"/>
            <a:gd name="connsiteY4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756" h="10000">
              <a:moveTo>
                <a:pt x="1280" y="10000"/>
              </a:moveTo>
              <a:cubicBezTo>
                <a:pt x="1105" y="8287"/>
                <a:pt x="175" y="6057"/>
                <a:pt x="0" y="4343"/>
              </a:cubicBezTo>
              <a:lnTo>
                <a:pt x="756" y="1944"/>
              </a:lnTo>
              <a:lnTo>
                <a:pt x="4090" y="0"/>
              </a:lnTo>
              <a:lnTo>
                <a:pt x="10756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64953</xdr:colOff>
      <xdr:row>20</xdr:row>
      <xdr:rowOff>47847</xdr:rowOff>
    </xdr:from>
    <xdr:to>
      <xdr:col>2</xdr:col>
      <xdr:colOff>324933</xdr:colOff>
      <xdr:row>22</xdr:row>
      <xdr:rowOff>73025</xdr:rowOff>
    </xdr:to>
    <xdr:sp macro="" textlink="">
      <xdr:nvSpPr>
        <xdr:cNvPr id="972" name="Rectangle 1202">
          <a:extLst>
            <a:ext uri="{FF2B5EF4-FFF2-40B4-BE49-F238E27FC236}">
              <a16:creationId xmlns:a16="http://schemas.microsoft.com/office/drawing/2014/main" id="{A2CCF53D-5599-4C5C-8BF7-D323C3CF8855}"/>
            </a:ext>
          </a:extLst>
        </xdr:cNvPr>
        <xdr:cNvSpPr>
          <a:spLocks noChangeArrowheads="1"/>
        </xdr:cNvSpPr>
      </xdr:nvSpPr>
      <xdr:spPr bwMode="auto">
        <a:xfrm rot="600000">
          <a:off x="887913" y="3400647"/>
          <a:ext cx="259980" cy="36045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</xdr:col>
      <xdr:colOff>74762</xdr:colOff>
      <xdr:row>20</xdr:row>
      <xdr:rowOff>81845</xdr:rowOff>
    </xdr:from>
    <xdr:ext cx="495300" cy="300595"/>
    <xdr:sp macro="" textlink="">
      <xdr:nvSpPr>
        <xdr:cNvPr id="973" name="Text Box 1203">
          <a:extLst>
            <a:ext uri="{FF2B5EF4-FFF2-40B4-BE49-F238E27FC236}">
              <a16:creationId xmlns:a16="http://schemas.microsoft.com/office/drawing/2014/main" id="{142C0BA6-DB6E-4102-9CF4-0002AAC0ACD1}"/>
            </a:ext>
          </a:extLst>
        </xdr:cNvPr>
        <xdr:cNvSpPr txBox="1">
          <a:spLocks noChangeArrowheads="1"/>
        </xdr:cNvSpPr>
      </xdr:nvSpPr>
      <xdr:spPr bwMode="auto">
        <a:xfrm>
          <a:off x="898338" y="3468512"/>
          <a:ext cx="495300" cy="30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ﾏﾝｼｮﾝ</a:t>
          </a:r>
        </a:p>
      </xdr:txBody>
    </xdr:sp>
    <xdr:clientData/>
  </xdr:oneCellAnchor>
  <xdr:oneCellAnchor>
    <xdr:from>
      <xdr:col>1</xdr:col>
      <xdr:colOff>630878</xdr:colOff>
      <xdr:row>23</xdr:row>
      <xdr:rowOff>92777</xdr:rowOff>
    </xdr:from>
    <xdr:ext cx="179365" cy="235032"/>
    <xdr:sp macro="" textlink="">
      <xdr:nvSpPr>
        <xdr:cNvPr id="974" name="Text Box 792">
          <a:extLst>
            <a:ext uri="{FF2B5EF4-FFF2-40B4-BE49-F238E27FC236}">
              <a16:creationId xmlns:a16="http://schemas.microsoft.com/office/drawing/2014/main" id="{B607AAAF-3A0B-4CC2-9768-B5540A346123}"/>
            </a:ext>
          </a:extLst>
        </xdr:cNvPr>
        <xdr:cNvSpPr txBox="1">
          <a:spLocks noChangeArrowheads="1"/>
        </xdr:cNvSpPr>
      </xdr:nvSpPr>
      <xdr:spPr bwMode="auto">
        <a:xfrm>
          <a:off x="775658" y="3948497"/>
          <a:ext cx="179365" cy="23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245631</xdr:colOff>
      <xdr:row>17</xdr:row>
      <xdr:rowOff>10035</xdr:rowOff>
    </xdr:from>
    <xdr:ext cx="439140" cy="111331"/>
    <xdr:sp macro="" textlink="">
      <xdr:nvSpPr>
        <xdr:cNvPr id="975" name="Text Box 638">
          <a:extLst>
            <a:ext uri="{FF2B5EF4-FFF2-40B4-BE49-F238E27FC236}">
              <a16:creationId xmlns:a16="http://schemas.microsoft.com/office/drawing/2014/main" id="{7E78E2EA-997F-4D8C-A159-900AD23ADEF2}"/>
            </a:ext>
          </a:extLst>
        </xdr:cNvPr>
        <xdr:cNvSpPr txBox="1">
          <a:spLocks noChangeArrowheads="1"/>
        </xdr:cNvSpPr>
      </xdr:nvSpPr>
      <xdr:spPr bwMode="auto">
        <a:xfrm>
          <a:off x="390411" y="2859915"/>
          <a:ext cx="439140" cy="11133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horz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oneCellAnchor>
    <xdr:from>
      <xdr:col>2</xdr:col>
      <xdr:colOff>121659</xdr:colOff>
      <xdr:row>22</xdr:row>
      <xdr:rowOff>138282</xdr:rowOff>
    </xdr:from>
    <xdr:ext cx="425450" cy="165173"/>
    <xdr:sp macro="" textlink="">
      <xdr:nvSpPr>
        <xdr:cNvPr id="976" name="Text Box 1620">
          <a:extLst>
            <a:ext uri="{FF2B5EF4-FFF2-40B4-BE49-F238E27FC236}">
              <a16:creationId xmlns:a16="http://schemas.microsoft.com/office/drawing/2014/main" id="{5F00D92B-C6A1-45AC-A567-1310F7AD93E2}"/>
            </a:ext>
          </a:extLst>
        </xdr:cNvPr>
        <xdr:cNvSpPr txBox="1">
          <a:spLocks noChangeArrowheads="1"/>
        </xdr:cNvSpPr>
      </xdr:nvSpPr>
      <xdr:spPr bwMode="auto">
        <a:xfrm>
          <a:off x="944619" y="3826362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</a:t>
          </a:r>
        </a:p>
      </xdr:txBody>
    </xdr:sp>
    <xdr:clientData/>
  </xdr:oneCellAnchor>
  <xdr:twoCellAnchor>
    <xdr:from>
      <xdr:col>1</xdr:col>
      <xdr:colOff>563599</xdr:colOff>
      <xdr:row>21</xdr:row>
      <xdr:rowOff>93403</xdr:rowOff>
    </xdr:from>
    <xdr:to>
      <xdr:col>2</xdr:col>
      <xdr:colOff>196506</xdr:colOff>
      <xdr:row>24</xdr:row>
      <xdr:rowOff>799</xdr:rowOff>
    </xdr:to>
    <xdr:sp macro="" textlink="">
      <xdr:nvSpPr>
        <xdr:cNvPr id="977" name="AutoShape 1653">
          <a:extLst>
            <a:ext uri="{FF2B5EF4-FFF2-40B4-BE49-F238E27FC236}">
              <a16:creationId xmlns:a16="http://schemas.microsoft.com/office/drawing/2014/main" id="{B399ACE8-9AB5-4212-BC78-D75BE16089A5}"/>
            </a:ext>
          </a:extLst>
        </xdr:cNvPr>
        <xdr:cNvSpPr>
          <a:spLocks/>
        </xdr:cNvSpPr>
      </xdr:nvSpPr>
      <xdr:spPr bwMode="auto">
        <a:xfrm rot="1812124">
          <a:off x="708379" y="3613843"/>
          <a:ext cx="311087" cy="410316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2</xdr:col>
      <xdr:colOff>201167</xdr:colOff>
      <xdr:row>19</xdr:row>
      <xdr:rowOff>15172</xdr:rowOff>
    </xdr:from>
    <xdr:ext cx="313571" cy="230168"/>
    <xdr:sp macro="" textlink="">
      <xdr:nvSpPr>
        <xdr:cNvPr id="978" name="Text Box 1620">
          <a:extLst>
            <a:ext uri="{FF2B5EF4-FFF2-40B4-BE49-F238E27FC236}">
              <a16:creationId xmlns:a16="http://schemas.microsoft.com/office/drawing/2014/main" id="{3E79CEC6-9200-4314-884A-62E54D35E21E}"/>
            </a:ext>
          </a:extLst>
        </xdr:cNvPr>
        <xdr:cNvSpPr txBox="1">
          <a:spLocks noChangeArrowheads="1"/>
        </xdr:cNvSpPr>
      </xdr:nvSpPr>
      <xdr:spPr bwMode="auto">
        <a:xfrm>
          <a:off x="1024127" y="3200332"/>
          <a:ext cx="313571" cy="23016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</a:t>
          </a:r>
        </a:p>
        <a:p>
          <a:pPr algn="ctr" rtl="0">
            <a:lnSpc>
              <a:spcPts val="6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2</xdr:col>
      <xdr:colOff>30604</xdr:colOff>
      <xdr:row>17</xdr:row>
      <xdr:rowOff>135327</xdr:rowOff>
    </xdr:from>
    <xdr:to>
      <xdr:col>2</xdr:col>
      <xdr:colOff>301474</xdr:colOff>
      <xdr:row>21</xdr:row>
      <xdr:rowOff>62659</xdr:rowOff>
    </xdr:to>
    <xdr:sp macro="" textlink="">
      <xdr:nvSpPr>
        <xdr:cNvPr id="979" name="AutoShape 1653">
          <a:extLst>
            <a:ext uri="{FF2B5EF4-FFF2-40B4-BE49-F238E27FC236}">
              <a16:creationId xmlns:a16="http://schemas.microsoft.com/office/drawing/2014/main" id="{0DF1BF11-9006-4923-B882-4BA22A878962}"/>
            </a:ext>
          </a:extLst>
        </xdr:cNvPr>
        <xdr:cNvSpPr>
          <a:spLocks/>
        </xdr:cNvSpPr>
      </xdr:nvSpPr>
      <xdr:spPr bwMode="auto">
        <a:xfrm rot="441269">
          <a:off x="854180" y="3013994"/>
          <a:ext cx="270870" cy="604665"/>
        </a:xfrm>
        <a:prstGeom prst="rightBrace">
          <a:avLst>
            <a:gd name="adj1" fmla="val 42094"/>
            <a:gd name="adj2" fmla="val 4056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231759</xdr:colOff>
      <xdr:row>19</xdr:row>
      <xdr:rowOff>154874</xdr:rowOff>
    </xdr:from>
    <xdr:ext cx="148442" cy="358734"/>
    <xdr:sp macro="" textlink="">
      <xdr:nvSpPr>
        <xdr:cNvPr id="980" name="Text Box 638">
          <a:extLst>
            <a:ext uri="{FF2B5EF4-FFF2-40B4-BE49-F238E27FC236}">
              <a16:creationId xmlns:a16="http://schemas.microsoft.com/office/drawing/2014/main" id="{2CFD79BE-3D90-4622-9FC2-57A84610246B}"/>
            </a:ext>
          </a:extLst>
        </xdr:cNvPr>
        <xdr:cNvSpPr txBox="1">
          <a:spLocks noChangeArrowheads="1"/>
        </xdr:cNvSpPr>
      </xdr:nvSpPr>
      <xdr:spPr bwMode="auto">
        <a:xfrm>
          <a:off x="1732899" y="3340034"/>
          <a:ext cx="148442" cy="35873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twoCellAnchor>
    <xdr:from>
      <xdr:col>3</xdr:col>
      <xdr:colOff>416847</xdr:colOff>
      <xdr:row>20</xdr:row>
      <xdr:rowOff>142004</xdr:rowOff>
    </xdr:from>
    <xdr:to>
      <xdr:col>4</xdr:col>
      <xdr:colOff>635234</xdr:colOff>
      <xdr:row>24</xdr:row>
      <xdr:rowOff>51123</xdr:rowOff>
    </xdr:to>
    <xdr:sp macro="" textlink="">
      <xdr:nvSpPr>
        <xdr:cNvPr id="981" name="Freeform 527">
          <a:extLst>
            <a:ext uri="{FF2B5EF4-FFF2-40B4-BE49-F238E27FC236}">
              <a16:creationId xmlns:a16="http://schemas.microsoft.com/office/drawing/2014/main" id="{6D769996-6C6A-45A3-A6C4-59998443D7CF}"/>
            </a:ext>
          </a:extLst>
        </xdr:cNvPr>
        <xdr:cNvSpPr>
          <a:spLocks/>
        </xdr:cNvSpPr>
      </xdr:nvSpPr>
      <xdr:spPr bwMode="auto">
        <a:xfrm rot="10800000">
          <a:off x="1917987" y="3494804"/>
          <a:ext cx="896567" cy="579679"/>
        </a:xfrm>
        <a:custGeom>
          <a:avLst/>
          <a:gdLst>
            <a:gd name="T0" fmla="*/ 0 w 55"/>
            <a:gd name="T1" fmla="*/ 2147483647 h 56"/>
            <a:gd name="T2" fmla="*/ 0 w 55"/>
            <a:gd name="T3" fmla="*/ 0 h 56"/>
            <a:gd name="T4" fmla="*/ 2147483647 w 55"/>
            <a:gd name="T5" fmla="*/ 0 h 56"/>
            <a:gd name="T6" fmla="*/ 0 60000 65536"/>
            <a:gd name="T7" fmla="*/ 0 60000 65536"/>
            <a:gd name="T8" fmla="*/ 0 60000 65536"/>
            <a:gd name="connsiteX0" fmla="*/ 0 w 9304"/>
            <a:gd name="connsiteY0" fmla="*/ 19954 h 19954"/>
            <a:gd name="connsiteX1" fmla="*/ 0 w 9304"/>
            <a:gd name="connsiteY1" fmla="*/ 9954 h 19954"/>
            <a:gd name="connsiteX2" fmla="*/ 9304 w 9304"/>
            <a:gd name="connsiteY2" fmla="*/ 0 h 19954"/>
            <a:gd name="connsiteX0" fmla="*/ 0 w 10000"/>
            <a:gd name="connsiteY0" fmla="*/ 10000 h 10000"/>
            <a:gd name="connsiteX1" fmla="*/ 0 w 10000"/>
            <a:gd name="connsiteY1" fmla="*/ 4988 h 10000"/>
            <a:gd name="connsiteX2" fmla="*/ 10000 w 10000"/>
            <a:gd name="connsiteY2" fmla="*/ 0 h 10000"/>
            <a:gd name="connsiteX0" fmla="*/ 0 w 10543"/>
            <a:gd name="connsiteY0" fmla="*/ 10000 h 10000"/>
            <a:gd name="connsiteX1" fmla="*/ 0 w 10543"/>
            <a:gd name="connsiteY1" fmla="*/ 4988 h 10000"/>
            <a:gd name="connsiteX2" fmla="*/ 9850 w 10543"/>
            <a:gd name="connsiteY2" fmla="*/ 4889 h 10000"/>
            <a:gd name="connsiteX3" fmla="*/ 10000 w 10543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4988 h 10000"/>
            <a:gd name="connsiteX2" fmla="*/ 9850 w 10000"/>
            <a:gd name="connsiteY2" fmla="*/ 4889 h 10000"/>
            <a:gd name="connsiteX3" fmla="*/ 10000 w 10000"/>
            <a:gd name="connsiteY3" fmla="*/ 0 h 10000"/>
            <a:gd name="connsiteX0" fmla="*/ 0 w 10000"/>
            <a:gd name="connsiteY0" fmla="*/ 10000 h 10000"/>
            <a:gd name="connsiteX1" fmla="*/ 0 w 10000"/>
            <a:gd name="connsiteY1" fmla="*/ 4988 h 10000"/>
            <a:gd name="connsiteX2" fmla="*/ 9850 w 10000"/>
            <a:gd name="connsiteY2" fmla="*/ 4889 h 10000"/>
            <a:gd name="connsiteX3" fmla="*/ 10000 w 10000"/>
            <a:gd name="connsiteY3" fmla="*/ 0 h 10000"/>
            <a:gd name="connsiteX0" fmla="*/ 0 w 10104"/>
            <a:gd name="connsiteY0" fmla="*/ 10000 h 10000"/>
            <a:gd name="connsiteX1" fmla="*/ 0 w 10104"/>
            <a:gd name="connsiteY1" fmla="*/ 4988 h 10000"/>
            <a:gd name="connsiteX2" fmla="*/ 10075 w 10104"/>
            <a:gd name="connsiteY2" fmla="*/ 4091 h 10000"/>
            <a:gd name="connsiteX3" fmla="*/ 10000 w 10104"/>
            <a:gd name="connsiteY3" fmla="*/ 0 h 10000"/>
            <a:gd name="connsiteX0" fmla="*/ 0 w 10104"/>
            <a:gd name="connsiteY0" fmla="*/ 10000 h 10000"/>
            <a:gd name="connsiteX1" fmla="*/ 0 w 10104"/>
            <a:gd name="connsiteY1" fmla="*/ 4988 h 10000"/>
            <a:gd name="connsiteX2" fmla="*/ 10075 w 10104"/>
            <a:gd name="connsiteY2" fmla="*/ 4091 h 10000"/>
            <a:gd name="connsiteX3" fmla="*/ 10000 w 10104"/>
            <a:gd name="connsiteY3" fmla="*/ 0 h 10000"/>
            <a:gd name="connsiteX0" fmla="*/ 0 w 10104"/>
            <a:gd name="connsiteY0" fmla="*/ 10000 h 10000"/>
            <a:gd name="connsiteX1" fmla="*/ 0 w 10104"/>
            <a:gd name="connsiteY1" fmla="*/ 4988 h 10000"/>
            <a:gd name="connsiteX2" fmla="*/ 10075 w 10104"/>
            <a:gd name="connsiteY2" fmla="*/ 4091 h 10000"/>
            <a:gd name="connsiteX3" fmla="*/ 10000 w 10104"/>
            <a:gd name="connsiteY3" fmla="*/ 0 h 10000"/>
            <a:gd name="connsiteX0" fmla="*/ 0 w 10104"/>
            <a:gd name="connsiteY0" fmla="*/ 10000 h 10000"/>
            <a:gd name="connsiteX1" fmla="*/ 0 w 10104"/>
            <a:gd name="connsiteY1" fmla="*/ 4988 h 10000"/>
            <a:gd name="connsiteX2" fmla="*/ 10075 w 10104"/>
            <a:gd name="connsiteY2" fmla="*/ 4091 h 10000"/>
            <a:gd name="connsiteX3" fmla="*/ 10000 w 10104"/>
            <a:gd name="connsiteY3" fmla="*/ 0 h 10000"/>
            <a:gd name="connsiteX0" fmla="*/ 0 w 10225"/>
            <a:gd name="connsiteY0" fmla="*/ 10898 h 10898"/>
            <a:gd name="connsiteX1" fmla="*/ 0 w 10225"/>
            <a:gd name="connsiteY1" fmla="*/ 5886 h 10898"/>
            <a:gd name="connsiteX2" fmla="*/ 10075 w 10225"/>
            <a:gd name="connsiteY2" fmla="*/ 4989 h 10898"/>
            <a:gd name="connsiteX3" fmla="*/ 10225 w 10225"/>
            <a:gd name="connsiteY3" fmla="*/ 0 h 10898"/>
            <a:gd name="connsiteX0" fmla="*/ 0 w 10225"/>
            <a:gd name="connsiteY0" fmla="*/ 10898 h 10898"/>
            <a:gd name="connsiteX1" fmla="*/ 0 w 10225"/>
            <a:gd name="connsiteY1" fmla="*/ 5886 h 10898"/>
            <a:gd name="connsiteX2" fmla="*/ 10075 w 10225"/>
            <a:gd name="connsiteY2" fmla="*/ 4989 h 10898"/>
            <a:gd name="connsiteX3" fmla="*/ 10225 w 10225"/>
            <a:gd name="connsiteY3" fmla="*/ 0 h 10898"/>
            <a:gd name="connsiteX0" fmla="*/ 0 w 10225"/>
            <a:gd name="connsiteY0" fmla="*/ 10898 h 10898"/>
            <a:gd name="connsiteX1" fmla="*/ 0 w 10225"/>
            <a:gd name="connsiteY1" fmla="*/ 5886 h 10898"/>
            <a:gd name="connsiteX2" fmla="*/ 10075 w 10225"/>
            <a:gd name="connsiteY2" fmla="*/ 4989 h 10898"/>
            <a:gd name="connsiteX3" fmla="*/ 10225 w 10225"/>
            <a:gd name="connsiteY3" fmla="*/ 0 h 10898"/>
            <a:gd name="connsiteX0" fmla="*/ 0 w 10076"/>
            <a:gd name="connsiteY0" fmla="*/ 10898 h 10898"/>
            <a:gd name="connsiteX1" fmla="*/ 0 w 10076"/>
            <a:gd name="connsiteY1" fmla="*/ 5886 h 10898"/>
            <a:gd name="connsiteX2" fmla="*/ 10075 w 10076"/>
            <a:gd name="connsiteY2" fmla="*/ 4989 h 10898"/>
            <a:gd name="connsiteX3" fmla="*/ 9926 w 10076"/>
            <a:gd name="connsiteY3" fmla="*/ 0 h 10898"/>
            <a:gd name="connsiteX0" fmla="*/ 0 w 10075"/>
            <a:gd name="connsiteY0" fmla="*/ 10898 h 10898"/>
            <a:gd name="connsiteX1" fmla="*/ 0 w 10075"/>
            <a:gd name="connsiteY1" fmla="*/ 5886 h 10898"/>
            <a:gd name="connsiteX2" fmla="*/ 10075 w 10075"/>
            <a:gd name="connsiteY2" fmla="*/ 4989 h 10898"/>
            <a:gd name="connsiteX3" fmla="*/ 9926 w 10075"/>
            <a:gd name="connsiteY3" fmla="*/ 0 h 10898"/>
            <a:gd name="connsiteX0" fmla="*/ 0 w 10075"/>
            <a:gd name="connsiteY0" fmla="*/ 10898 h 10898"/>
            <a:gd name="connsiteX1" fmla="*/ 0 w 10075"/>
            <a:gd name="connsiteY1" fmla="*/ 5886 h 10898"/>
            <a:gd name="connsiteX2" fmla="*/ 10075 w 10075"/>
            <a:gd name="connsiteY2" fmla="*/ 4989 h 10898"/>
            <a:gd name="connsiteX3" fmla="*/ 9926 w 10075"/>
            <a:gd name="connsiteY3" fmla="*/ 0 h 10898"/>
            <a:gd name="connsiteX0" fmla="*/ 0 w 10075"/>
            <a:gd name="connsiteY0" fmla="*/ 12626 h 12626"/>
            <a:gd name="connsiteX1" fmla="*/ 0 w 10075"/>
            <a:gd name="connsiteY1" fmla="*/ 7614 h 12626"/>
            <a:gd name="connsiteX2" fmla="*/ 10075 w 10075"/>
            <a:gd name="connsiteY2" fmla="*/ 6717 h 12626"/>
            <a:gd name="connsiteX3" fmla="*/ 9674 w 10075"/>
            <a:gd name="connsiteY3" fmla="*/ 0 h 12626"/>
            <a:gd name="connsiteX0" fmla="*/ 0 w 10075"/>
            <a:gd name="connsiteY0" fmla="*/ 12955 h 12955"/>
            <a:gd name="connsiteX1" fmla="*/ 0 w 10075"/>
            <a:gd name="connsiteY1" fmla="*/ 7943 h 12955"/>
            <a:gd name="connsiteX2" fmla="*/ 10075 w 10075"/>
            <a:gd name="connsiteY2" fmla="*/ 7046 h 12955"/>
            <a:gd name="connsiteX3" fmla="*/ 9863 w 10075"/>
            <a:gd name="connsiteY3" fmla="*/ 0 h 12955"/>
            <a:gd name="connsiteX0" fmla="*/ 0 w 10087"/>
            <a:gd name="connsiteY0" fmla="*/ 12997 h 12997"/>
            <a:gd name="connsiteX1" fmla="*/ 0 w 10087"/>
            <a:gd name="connsiteY1" fmla="*/ 7985 h 12997"/>
            <a:gd name="connsiteX2" fmla="*/ 10075 w 10087"/>
            <a:gd name="connsiteY2" fmla="*/ 7088 h 12997"/>
            <a:gd name="connsiteX3" fmla="*/ 10087 w 10087"/>
            <a:gd name="connsiteY3" fmla="*/ 0 h 12997"/>
            <a:gd name="connsiteX0" fmla="*/ 0 w 10090"/>
            <a:gd name="connsiteY0" fmla="*/ 12997 h 12997"/>
            <a:gd name="connsiteX1" fmla="*/ 0 w 10090"/>
            <a:gd name="connsiteY1" fmla="*/ 7985 h 12997"/>
            <a:gd name="connsiteX2" fmla="*/ 10075 w 10090"/>
            <a:gd name="connsiteY2" fmla="*/ 7088 h 12997"/>
            <a:gd name="connsiteX3" fmla="*/ 10087 w 10090"/>
            <a:gd name="connsiteY3" fmla="*/ 0 h 12997"/>
            <a:gd name="connsiteX0" fmla="*/ 0 w 10090"/>
            <a:gd name="connsiteY0" fmla="*/ 7985 h 7999"/>
            <a:gd name="connsiteX1" fmla="*/ 10075 w 10090"/>
            <a:gd name="connsiteY1" fmla="*/ 7088 h 7999"/>
            <a:gd name="connsiteX2" fmla="*/ 10087 w 10090"/>
            <a:gd name="connsiteY2" fmla="*/ 0 h 799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90" h="7999">
              <a:moveTo>
                <a:pt x="0" y="7985"/>
              </a:moveTo>
              <a:cubicBezTo>
                <a:pt x="4036" y="8165"/>
                <a:pt x="1896" y="6622"/>
                <a:pt x="10075" y="7088"/>
              </a:cubicBezTo>
              <a:cubicBezTo>
                <a:pt x="10115" y="4492"/>
                <a:pt x="10062" y="2444"/>
                <a:pt x="1008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322814</xdr:colOff>
      <xdr:row>18</xdr:row>
      <xdr:rowOff>143308</xdr:rowOff>
    </xdr:from>
    <xdr:to>
      <xdr:col>3</xdr:col>
      <xdr:colOff>418371</xdr:colOff>
      <xdr:row>21</xdr:row>
      <xdr:rowOff>29934</xdr:rowOff>
    </xdr:to>
    <xdr:sp macro="" textlink="">
      <xdr:nvSpPr>
        <xdr:cNvPr id="982" name="Line 72">
          <a:extLst>
            <a:ext uri="{FF2B5EF4-FFF2-40B4-BE49-F238E27FC236}">
              <a16:creationId xmlns:a16="http://schemas.microsoft.com/office/drawing/2014/main" id="{A4378E0E-C685-4B4C-A832-9214918818A6}"/>
            </a:ext>
          </a:extLst>
        </xdr:cNvPr>
        <xdr:cNvSpPr>
          <a:spLocks noChangeShapeType="1"/>
        </xdr:cNvSpPr>
      </xdr:nvSpPr>
      <xdr:spPr bwMode="auto">
        <a:xfrm rot="10800000" flipH="1" flipV="1">
          <a:off x="1823954" y="3160828"/>
          <a:ext cx="95557" cy="3895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660694</xdr:colOff>
      <xdr:row>22</xdr:row>
      <xdr:rowOff>103907</xdr:rowOff>
    </xdr:from>
    <xdr:to>
      <xdr:col>4</xdr:col>
      <xdr:colOff>150087</xdr:colOff>
      <xdr:row>24</xdr:row>
      <xdr:rowOff>73119</xdr:rowOff>
    </xdr:to>
    <xdr:sp macro="" textlink="">
      <xdr:nvSpPr>
        <xdr:cNvPr id="983" name="Text Box 638">
          <a:extLst>
            <a:ext uri="{FF2B5EF4-FFF2-40B4-BE49-F238E27FC236}">
              <a16:creationId xmlns:a16="http://schemas.microsoft.com/office/drawing/2014/main" id="{97E8BC6F-9AF4-412A-855C-116B22234740}"/>
            </a:ext>
          </a:extLst>
        </xdr:cNvPr>
        <xdr:cNvSpPr txBox="1">
          <a:spLocks noChangeArrowheads="1"/>
        </xdr:cNvSpPr>
      </xdr:nvSpPr>
      <xdr:spPr bwMode="auto">
        <a:xfrm rot="10800000">
          <a:off x="2161834" y="3791987"/>
          <a:ext cx="167573" cy="304492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小倉駅</a:t>
          </a:r>
        </a:p>
      </xdr:txBody>
    </xdr:sp>
    <xdr:clientData/>
  </xdr:twoCellAnchor>
  <xdr:twoCellAnchor>
    <xdr:from>
      <xdr:col>3</xdr:col>
      <xdr:colOff>333557</xdr:colOff>
      <xdr:row>21</xdr:row>
      <xdr:rowOff>85045</xdr:rowOff>
    </xdr:from>
    <xdr:to>
      <xdr:col>3</xdr:col>
      <xdr:colOff>500553</xdr:colOff>
      <xdr:row>22</xdr:row>
      <xdr:rowOff>66684</xdr:rowOff>
    </xdr:to>
    <xdr:sp macro="" textlink="">
      <xdr:nvSpPr>
        <xdr:cNvPr id="984" name="AutoShape 526">
          <a:extLst>
            <a:ext uri="{FF2B5EF4-FFF2-40B4-BE49-F238E27FC236}">
              <a16:creationId xmlns:a16="http://schemas.microsoft.com/office/drawing/2014/main" id="{4A95ED73-ECE0-411C-8242-AECE5F792E42}"/>
            </a:ext>
          </a:extLst>
        </xdr:cNvPr>
        <xdr:cNvSpPr>
          <a:spLocks noChangeArrowheads="1"/>
        </xdr:cNvSpPr>
      </xdr:nvSpPr>
      <xdr:spPr bwMode="auto">
        <a:xfrm>
          <a:off x="1834697" y="3605485"/>
          <a:ext cx="166996" cy="14927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4935</xdr:colOff>
      <xdr:row>17</xdr:row>
      <xdr:rowOff>20965</xdr:rowOff>
    </xdr:from>
    <xdr:to>
      <xdr:col>5</xdr:col>
      <xdr:colOff>149225</xdr:colOff>
      <xdr:row>17</xdr:row>
      <xdr:rowOff>155574</xdr:rowOff>
    </xdr:to>
    <xdr:sp macro="" textlink="">
      <xdr:nvSpPr>
        <xdr:cNvPr id="985" name="六角形 984">
          <a:extLst>
            <a:ext uri="{FF2B5EF4-FFF2-40B4-BE49-F238E27FC236}">
              <a16:creationId xmlns:a16="http://schemas.microsoft.com/office/drawing/2014/main" id="{4297C5DE-FA7C-437E-ACBF-38AFF0E02556}"/>
            </a:ext>
          </a:extLst>
        </xdr:cNvPr>
        <xdr:cNvSpPr/>
      </xdr:nvSpPr>
      <xdr:spPr bwMode="auto">
        <a:xfrm>
          <a:off x="2862435" y="2870845"/>
          <a:ext cx="144290" cy="13460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4602</xdr:colOff>
      <xdr:row>33</xdr:row>
      <xdr:rowOff>4307</xdr:rowOff>
    </xdr:from>
    <xdr:to>
      <xdr:col>3</xdr:col>
      <xdr:colOff>174692</xdr:colOff>
      <xdr:row>33</xdr:row>
      <xdr:rowOff>140379</xdr:rowOff>
    </xdr:to>
    <xdr:sp macro="" textlink="">
      <xdr:nvSpPr>
        <xdr:cNvPr id="986" name="六角形 985">
          <a:extLst>
            <a:ext uri="{FF2B5EF4-FFF2-40B4-BE49-F238E27FC236}">
              <a16:creationId xmlns:a16="http://schemas.microsoft.com/office/drawing/2014/main" id="{50E24594-541F-4792-A77A-28555B0ADB52}"/>
            </a:ext>
          </a:extLst>
        </xdr:cNvPr>
        <xdr:cNvSpPr/>
      </xdr:nvSpPr>
      <xdr:spPr bwMode="auto">
        <a:xfrm>
          <a:off x="1505742" y="5536427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430760</xdr:colOff>
      <xdr:row>33</xdr:row>
      <xdr:rowOff>13773</xdr:rowOff>
    </xdr:from>
    <xdr:to>
      <xdr:col>4</xdr:col>
      <xdr:colOff>99785</xdr:colOff>
      <xdr:row>35</xdr:row>
      <xdr:rowOff>52161</xdr:rowOff>
    </xdr:to>
    <xdr:sp macro="" textlink="">
      <xdr:nvSpPr>
        <xdr:cNvPr id="987" name="Line 400">
          <a:extLst>
            <a:ext uri="{FF2B5EF4-FFF2-40B4-BE49-F238E27FC236}">
              <a16:creationId xmlns:a16="http://schemas.microsoft.com/office/drawing/2014/main" id="{76FEA1C7-8444-41C2-8AF4-E65166B8F19E}"/>
            </a:ext>
          </a:extLst>
        </xdr:cNvPr>
        <xdr:cNvSpPr>
          <a:spLocks noChangeShapeType="1"/>
        </xdr:cNvSpPr>
      </xdr:nvSpPr>
      <xdr:spPr bwMode="auto">
        <a:xfrm rot="20986810">
          <a:off x="1931900" y="5545893"/>
          <a:ext cx="347205" cy="373668"/>
        </a:xfrm>
        <a:custGeom>
          <a:avLst/>
          <a:gdLst>
            <a:gd name="connsiteX0" fmla="*/ 0 w 256400"/>
            <a:gd name="connsiteY0" fmla="*/ 0 h 371763"/>
            <a:gd name="connsiteX1" fmla="*/ 256400 w 256400"/>
            <a:gd name="connsiteY1" fmla="*/ 371763 h 371763"/>
            <a:gd name="connsiteX0" fmla="*/ 0 w 383400"/>
            <a:gd name="connsiteY0" fmla="*/ 0 h 344549"/>
            <a:gd name="connsiteX1" fmla="*/ 383400 w 383400"/>
            <a:gd name="connsiteY1" fmla="*/ 344549 h 344549"/>
            <a:gd name="connsiteX0" fmla="*/ 0 w 383400"/>
            <a:gd name="connsiteY0" fmla="*/ 0 h 344549"/>
            <a:gd name="connsiteX1" fmla="*/ 383400 w 383400"/>
            <a:gd name="connsiteY1" fmla="*/ 344549 h 344549"/>
            <a:gd name="connsiteX0" fmla="*/ 0 w 385668"/>
            <a:gd name="connsiteY0" fmla="*/ 0 h 383102"/>
            <a:gd name="connsiteX1" fmla="*/ 385668 w 385668"/>
            <a:gd name="connsiteY1" fmla="*/ 383102 h 383102"/>
            <a:gd name="connsiteX0" fmla="*/ 0 w 385668"/>
            <a:gd name="connsiteY0" fmla="*/ 0 h 383102"/>
            <a:gd name="connsiteX1" fmla="*/ 385668 w 385668"/>
            <a:gd name="connsiteY1" fmla="*/ 383102 h 3831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85668" h="383102">
              <a:moveTo>
                <a:pt x="0" y="0"/>
              </a:moveTo>
              <a:cubicBezTo>
                <a:pt x="203395" y="126189"/>
                <a:pt x="300201" y="259181"/>
                <a:pt x="385668" y="38310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9072</xdr:colOff>
      <xdr:row>25</xdr:row>
      <xdr:rowOff>18555</xdr:rowOff>
    </xdr:from>
    <xdr:to>
      <xdr:col>1</xdr:col>
      <xdr:colOff>179162</xdr:colOff>
      <xdr:row>25</xdr:row>
      <xdr:rowOff>154627</xdr:rowOff>
    </xdr:to>
    <xdr:sp macro="" textlink="">
      <xdr:nvSpPr>
        <xdr:cNvPr id="988" name="六角形 987">
          <a:extLst>
            <a:ext uri="{FF2B5EF4-FFF2-40B4-BE49-F238E27FC236}">
              <a16:creationId xmlns:a16="http://schemas.microsoft.com/office/drawing/2014/main" id="{260EE986-8DE1-45C0-A03C-12E1B63F5351}"/>
            </a:ext>
          </a:extLst>
        </xdr:cNvPr>
        <xdr:cNvSpPr/>
      </xdr:nvSpPr>
      <xdr:spPr bwMode="auto">
        <a:xfrm>
          <a:off x="153852" y="420955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313870</xdr:colOff>
      <xdr:row>61</xdr:row>
      <xdr:rowOff>63339</xdr:rowOff>
    </xdr:from>
    <xdr:to>
      <xdr:col>3</xdr:col>
      <xdr:colOff>460828</xdr:colOff>
      <xdr:row>62</xdr:row>
      <xdr:rowOff>22528</xdr:rowOff>
    </xdr:to>
    <xdr:sp macro="" textlink="">
      <xdr:nvSpPr>
        <xdr:cNvPr id="989" name="AutoShape 994">
          <a:extLst>
            <a:ext uri="{FF2B5EF4-FFF2-40B4-BE49-F238E27FC236}">
              <a16:creationId xmlns:a16="http://schemas.microsoft.com/office/drawing/2014/main" id="{7AF305D6-FF0E-4E6D-85FB-1DA7DD53EAB6}"/>
            </a:ext>
          </a:extLst>
        </xdr:cNvPr>
        <xdr:cNvSpPr>
          <a:spLocks noChangeArrowheads="1"/>
        </xdr:cNvSpPr>
      </xdr:nvSpPr>
      <xdr:spPr bwMode="auto">
        <a:xfrm>
          <a:off x="1815010" y="10289379"/>
          <a:ext cx="146958" cy="12682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9</xdr:col>
      <xdr:colOff>329390</xdr:colOff>
      <xdr:row>34</xdr:row>
      <xdr:rowOff>115869</xdr:rowOff>
    </xdr:from>
    <xdr:ext cx="440876" cy="178185"/>
    <xdr:sp macro="" textlink="">
      <xdr:nvSpPr>
        <xdr:cNvPr id="990" name="Text Box 1153">
          <a:extLst>
            <a:ext uri="{FF2B5EF4-FFF2-40B4-BE49-F238E27FC236}">
              <a16:creationId xmlns:a16="http://schemas.microsoft.com/office/drawing/2014/main" id="{052A4698-D66E-4589-A0E6-EB19DF513BB2}"/>
            </a:ext>
          </a:extLst>
        </xdr:cNvPr>
        <xdr:cNvSpPr txBox="1">
          <a:spLocks noChangeArrowheads="1"/>
        </xdr:cNvSpPr>
      </xdr:nvSpPr>
      <xdr:spPr bwMode="auto">
        <a:xfrm>
          <a:off x="5899610" y="5815629"/>
          <a:ext cx="440876" cy="17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橋本</a:t>
          </a:r>
        </a:p>
      </xdr:txBody>
    </xdr:sp>
    <xdr:clientData/>
  </xdr:oneCellAnchor>
  <xdr:twoCellAnchor>
    <xdr:from>
      <xdr:col>5</xdr:col>
      <xdr:colOff>602145</xdr:colOff>
      <xdr:row>38</xdr:row>
      <xdr:rowOff>7344</xdr:rowOff>
    </xdr:from>
    <xdr:to>
      <xdr:col>6</xdr:col>
      <xdr:colOff>5552</xdr:colOff>
      <xdr:row>38</xdr:row>
      <xdr:rowOff>113851</xdr:rowOff>
    </xdr:to>
    <xdr:sp macro="" textlink="">
      <xdr:nvSpPr>
        <xdr:cNvPr id="991" name="AutoShape 142">
          <a:extLst>
            <a:ext uri="{FF2B5EF4-FFF2-40B4-BE49-F238E27FC236}">
              <a16:creationId xmlns:a16="http://schemas.microsoft.com/office/drawing/2014/main" id="{23CFE20D-A7E1-4655-A348-7B88DFC4105C}"/>
            </a:ext>
          </a:extLst>
        </xdr:cNvPr>
        <xdr:cNvSpPr>
          <a:spLocks noChangeArrowheads="1"/>
        </xdr:cNvSpPr>
      </xdr:nvSpPr>
      <xdr:spPr bwMode="auto">
        <a:xfrm>
          <a:off x="3459645" y="6377664"/>
          <a:ext cx="81587" cy="10650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79215</xdr:colOff>
      <xdr:row>51</xdr:row>
      <xdr:rowOff>86841</xdr:rowOff>
    </xdr:from>
    <xdr:ext cx="307737" cy="290194"/>
    <xdr:grpSp>
      <xdr:nvGrpSpPr>
        <xdr:cNvPr id="992" name="Group 6672">
          <a:extLst>
            <a:ext uri="{FF2B5EF4-FFF2-40B4-BE49-F238E27FC236}">
              <a16:creationId xmlns:a16="http://schemas.microsoft.com/office/drawing/2014/main" id="{3D27B162-691A-45C2-B5A2-029ADED2F15B}"/>
            </a:ext>
          </a:extLst>
        </xdr:cNvPr>
        <xdr:cNvGrpSpPr>
          <a:grpSpLocks/>
        </xdr:cNvGrpSpPr>
      </xdr:nvGrpSpPr>
      <xdr:grpSpPr bwMode="auto">
        <a:xfrm>
          <a:off x="4988672" y="8691998"/>
          <a:ext cx="307737" cy="290194"/>
          <a:chOff x="536" y="110"/>
          <a:chExt cx="46" cy="44"/>
        </a:xfrm>
      </xdr:grpSpPr>
      <xdr:pic>
        <xdr:nvPicPr>
          <xdr:cNvPr id="993" name="Picture 6673" descr="route2">
            <a:extLst>
              <a:ext uri="{FF2B5EF4-FFF2-40B4-BE49-F238E27FC236}">
                <a16:creationId xmlns:a16="http://schemas.microsoft.com/office/drawing/2014/main" id="{E5F0F6F9-ADE9-D2D2-4929-BBB48B399C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94" name="Text Box 6674">
            <a:extLst>
              <a:ext uri="{FF2B5EF4-FFF2-40B4-BE49-F238E27FC236}">
                <a16:creationId xmlns:a16="http://schemas.microsoft.com/office/drawing/2014/main" id="{34FB86CF-E6EB-FDE9-C051-89BBB903CD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twoCellAnchor>
    <xdr:from>
      <xdr:col>8</xdr:col>
      <xdr:colOff>291823</xdr:colOff>
      <xdr:row>44</xdr:row>
      <xdr:rowOff>153939</xdr:rowOff>
    </xdr:from>
    <xdr:to>
      <xdr:col>8</xdr:col>
      <xdr:colOff>380998</xdr:colOff>
      <xdr:row>46</xdr:row>
      <xdr:rowOff>63166</xdr:rowOff>
    </xdr:to>
    <xdr:sp macro="" textlink="">
      <xdr:nvSpPr>
        <xdr:cNvPr id="995" name="Line 326">
          <a:extLst>
            <a:ext uri="{FF2B5EF4-FFF2-40B4-BE49-F238E27FC236}">
              <a16:creationId xmlns:a16="http://schemas.microsoft.com/office/drawing/2014/main" id="{DECF7A1D-2C13-4B0A-A971-E30BBF49385A}"/>
            </a:ext>
          </a:extLst>
        </xdr:cNvPr>
        <xdr:cNvSpPr>
          <a:spLocks noChangeShapeType="1"/>
        </xdr:cNvSpPr>
      </xdr:nvSpPr>
      <xdr:spPr bwMode="auto">
        <a:xfrm flipH="1">
          <a:off x="5183863" y="7530099"/>
          <a:ext cx="89175" cy="2445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313241</xdr:colOff>
      <xdr:row>45</xdr:row>
      <xdr:rowOff>149430</xdr:rowOff>
    </xdr:from>
    <xdr:ext cx="596243" cy="145392"/>
    <xdr:sp macro="" textlink="">
      <xdr:nvSpPr>
        <xdr:cNvPr id="996" name="Text Box 398">
          <a:extLst>
            <a:ext uri="{FF2B5EF4-FFF2-40B4-BE49-F238E27FC236}">
              <a16:creationId xmlns:a16="http://schemas.microsoft.com/office/drawing/2014/main" id="{5670627F-BA79-4623-85D7-4A83D61E6B29}"/>
            </a:ext>
          </a:extLst>
        </xdr:cNvPr>
        <xdr:cNvSpPr txBox="1">
          <a:spLocks noChangeArrowheads="1"/>
        </xdr:cNvSpPr>
      </xdr:nvSpPr>
      <xdr:spPr bwMode="auto">
        <a:xfrm>
          <a:off x="4527101" y="7693230"/>
          <a:ext cx="596243" cy="14539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10800" tIns="1080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五條病院前</a:t>
          </a:r>
        </a:p>
      </xdr:txBody>
    </xdr:sp>
    <xdr:clientData/>
  </xdr:oneCellAnchor>
  <xdr:twoCellAnchor>
    <xdr:from>
      <xdr:col>8</xdr:col>
      <xdr:colOff>219187</xdr:colOff>
      <xdr:row>45</xdr:row>
      <xdr:rowOff>154742</xdr:rowOff>
    </xdr:from>
    <xdr:to>
      <xdr:col>8</xdr:col>
      <xdr:colOff>347650</xdr:colOff>
      <xdr:row>46</xdr:row>
      <xdr:rowOff>109670</xdr:rowOff>
    </xdr:to>
    <xdr:sp macro="" textlink="">
      <xdr:nvSpPr>
        <xdr:cNvPr id="997" name="Oval 144">
          <a:extLst>
            <a:ext uri="{FF2B5EF4-FFF2-40B4-BE49-F238E27FC236}">
              <a16:creationId xmlns:a16="http://schemas.microsoft.com/office/drawing/2014/main" id="{AD10864D-DE54-4953-9134-CC931260F00E}"/>
            </a:ext>
          </a:extLst>
        </xdr:cNvPr>
        <xdr:cNvSpPr>
          <a:spLocks noChangeArrowheads="1"/>
        </xdr:cNvSpPr>
      </xdr:nvSpPr>
      <xdr:spPr bwMode="auto">
        <a:xfrm>
          <a:off x="5111227" y="7698542"/>
          <a:ext cx="128463" cy="12256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4</xdr:col>
      <xdr:colOff>77467</xdr:colOff>
      <xdr:row>20</xdr:row>
      <xdr:rowOff>58432</xdr:rowOff>
    </xdr:from>
    <xdr:to>
      <xdr:col>4</xdr:col>
      <xdr:colOff>232317</xdr:colOff>
      <xdr:row>21</xdr:row>
      <xdr:rowOff>25985</xdr:rowOff>
    </xdr:to>
    <xdr:sp macro="" textlink="">
      <xdr:nvSpPr>
        <xdr:cNvPr id="998" name="六角形 997">
          <a:extLst>
            <a:ext uri="{FF2B5EF4-FFF2-40B4-BE49-F238E27FC236}">
              <a16:creationId xmlns:a16="http://schemas.microsoft.com/office/drawing/2014/main" id="{1099D03A-A4E5-417B-A601-18E077E4AD94}"/>
            </a:ext>
          </a:extLst>
        </xdr:cNvPr>
        <xdr:cNvSpPr/>
      </xdr:nvSpPr>
      <xdr:spPr bwMode="auto">
        <a:xfrm>
          <a:off x="2256787" y="3411232"/>
          <a:ext cx="154850" cy="135193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424508</xdr:colOff>
      <xdr:row>19</xdr:row>
      <xdr:rowOff>161293</xdr:rowOff>
    </xdr:from>
    <xdr:to>
      <xdr:col>4</xdr:col>
      <xdr:colOff>65425</xdr:colOff>
      <xdr:row>21</xdr:row>
      <xdr:rowOff>61576</xdr:rowOff>
    </xdr:to>
    <xdr:sp macro="" textlink="">
      <xdr:nvSpPr>
        <xdr:cNvPr id="999" name="AutoShape 1653">
          <a:extLst>
            <a:ext uri="{FF2B5EF4-FFF2-40B4-BE49-F238E27FC236}">
              <a16:creationId xmlns:a16="http://schemas.microsoft.com/office/drawing/2014/main" id="{3BBCE16F-2678-4221-B823-EA304638FCFE}"/>
            </a:ext>
          </a:extLst>
        </xdr:cNvPr>
        <xdr:cNvSpPr>
          <a:spLocks/>
        </xdr:cNvSpPr>
      </xdr:nvSpPr>
      <xdr:spPr bwMode="auto">
        <a:xfrm rot="16200000">
          <a:off x="1967415" y="3304686"/>
          <a:ext cx="235563" cy="31909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3</xdr:col>
      <xdr:colOff>317801</xdr:colOff>
      <xdr:row>19</xdr:row>
      <xdr:rowOff>15955</xdr:rowOff>
    </xdr:from>
    <xdr:ext cx="425450" cy="165173"/>
    <xdr:sp macro="" textlink="">
      <xdr:nvSpPr>
        <xdr:cNvPr id="1000" name="Text Box 1620">
          <a:extLst>
            <a:ext uri="{FF2B5EF4-FFF2-40B4-BE49-F238E27FC236}">
              <a16:creationId xmlns:a16="http://schemas.microsoft.com/office/drawing/2014/main" id="{B8C17715-078A-46A7-952E-79A4BB7B089C}"/>
            </a:ext>
          </a:extLst>
        </xdr:cNvPr>
        <xdr:cNvSpPr txBox="1">
          <a:spLocks noChangeArrowheads="1"/>
        </xdr:cNvSpPr>
      </xdr:nvSpPr>
      <xdr:spPr bwMode="auto">
        <a:xfrm>
          <a:off x="1818941" y="3201115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0.2km</a:t>
          </a:r>
        </a:p>
      </xdr:txBody>
    </xdr:sp>
    <xdr:clientData/>
  </xdr:oneCellAnchor>
  <xdr:twoCellAnchor>
    <xdr:from>
      <xdr:col>5</xdr:col>
      <xdr:colOff>9769</xdr:colOff>
      <xdr:row>33</xdr:row>
      <xdr:rowOff>11228</xdr:rowOff>
    </xdr:from>
    <xdr:to>
      <xdr:col>5</xdr:col>
      <xdr:colOff>179859</xdr:colOff>
      <xdr:row>33</xdr:row>
      <xdr:rowOff>152348</xdr:rowOff>
    </xdr:to>
    <xdr:sp macro="" textlink="">
      <xdr:nvSpPr>
        <xdr:cNvPr id="1001" name="六角形 1000">
          <a:extLst>
            <a:ext uri="{FF2B5EF4-FFF2-40B4-BE49-F238E27FC236}">
              <a16:creationId xmlns:a16="http://schemas.microsoft.com/office/drawing/2014/main" id="{7D924F20-D6FF-48E9-BB32-6E1E4962D202}"/>
            </a:ext>
          </a:extLst>
        </xdr:cNvPr>
        <xdr:cNvSpPr/>
      </xdr:nvSpPr>
      <xdr:spPr bwMode="auto">
        <a:xfrm>
          <a:off x="2867269" y="5543348"/>
          <a:ext cx="170090" cy="14112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67733</xdr:colOff>
      <xdr:row>61</xdr:row>
      <xdr:rowOff>156637</xdr:rowOff>
    </xdr:from>
    <xdr:to>
      <xdr:col>6</xdr:col>
      <xdr:colOff>633292</xdr:colOff>
      <xdr:row>62</xdr:row>
      <xdr:rowOff>153623</xdr:rowOff>
    </xdr:to>
    <xdr:sp macro="" textlink="">
      <xdr:nvSpPr>
        <xdr:cNvPr id="1002" name="Text Box 997">
          <a:extLst>
            <a:ext uri="{FF2B5EF4-FFF2-40B4-BE49-F238E27FC236}">
              <a16:creationId xmlns:a16="http://schemas.microsoft.com/office/drawing/2014/main" id="{DED7577C-9801-40FD-A8DC-557E270CF537}"/>
            </a:ext>
          </a:extLst>
        </xdr:cNvPr>
        <xdr:cNvSpPr txBox="1">
          <a:spLocks noChangeArrowheads="1"/>
        </xdr:cNvSpPr>
      </xdr:nvSpPr>
      <xdr:spPr bwMode="auto">
        <a:xfrm>
          <a:off x="3603413" y="10382677"/>
          <a:ext cx="565559" cy="164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⇒大宇陀</a:t>
          </a:r>
        </a:p>
      </xdr:txBody>
    </xdr:sp>
    <xdr:clientData/>
  </xdr:twoCellAnchor>
  <xdr:twoCellAnchor>
    <xdr:from>
      <xdr:col>6</xdr:col>
      <xdr:colOff>1682</xdr:colOff>
      <xdr:row>57</xdr:row>
      <xdr:rowOff>153347</xdr:rowOff>
    </xdr:from>
    <xdr:to>
      <xdr:col>6</xdr:col>
      <xdr:colOff>254869</xdr:colOff>
      <xdr:row>60</xdr:row>
      <xdr:rowOff>67</xdr:rowOff>
    </xdr:to>
    <xdr:sp macro="" textlink="">
      <xdr:nvSpPr>
        <xdr:cNvPr id="1003" name="Text Box 997">
          <a:extLst>
            <a:ext uri="{FF2B5EF4-FFF2-40B4-BE49-F238E27FC236}">
              <a16:creationId xmlns:a16="http://schemas.microsoft.com/office/drawing/2014/main" id="{60E9A420-CEF2-4982-BD94-E340A801DDB3}"/>
            </a:ext>
          </a:extLst>
        </xdr:cNvPr>
        <xdr:cNvSpPr txBox="1">
          <a:spLocks noChangeArrowheads="1"/>
        </xdr:cNvSpPr>
      </xdr:nvSpPr>
      <xdr:spPr bwMode="auto">
        <a:xfrm>
          <a:off x="3537362" y="9708827"/>
          <a:ext cx="253187" cy="349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天理</a:t>
          </a:r>
        </a:p>
      </xdr:txBody>
    </xdr:sp>
    <xdr:clientData/>
  </xdr:twoCellAnchor>
  <xdr:twoCellAnchor>
    <xdr:from>
      <xdr:col>6</xdr:col>
      <xdr:colOff>128687</xdr:colOff>
      <xdr:row>59</xdr:row>
      <xdr:rowOff>139210</xdr:rowOff>
    </xdr:from>
    <xdr:to>
      <xdr:col>6</xdr:col>
      <xdr:colOff>484217</xdr:colOff>
      <xdr:row>61</xdr:row>
      <xdr:rowOff>9070</xdr:rowOff>
    </xdr:to>
    <xdr:sp macro="" textlink="">
      <xdr:nvSpPr>
        <xdr:cNvPr id="1004" name="Text Box 997">
          <a:extLst>
            <a:ext uri="{FF2B5EF4-FFF2-40B4-BE49-F238E27FC236}">
              <a16:creationId xmlns:a16="http://schemas.microsoft.com/office/drawing/2014/main" id="{3746A532-929C-4764-8F8E-9597469C823F}"/>
            </a:ext>
          </a:extLst>
        </xdr:cNvPr>
        <xdr:cNvSpPr txBox="1">
          <a:spLocks noChangeArrowheads="1"/>
        </xdr:cNvSpPr>
      </xdr:nvSpPr>
      <xdr:spPr bwMode="auto">
        <a:xfrm>
          <a:off x="3664367" y="10029970"/>
          <a:ext cx="355530" cy="205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安倍寺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跡</a:t>
          </a:r>
        </a:p>
      </xdr:txBody>
    </xdr:sp>
    <xdr:clientData/>
  </xdr:twoCellAnchor>
  <xdr:twoCellAnchor>
    <xdr:from>
      <xdr:col>7</xdr:col>
      <xdr:colOff>653959</xdr:colOff>
      <xdr:row>14</xdr:row>
      <xdr:rowOff>85301</xdr:rowOff>
    </xdr:from>
    <xdr:to>
      <xdr:col>8</xdr:col>
      <xdr:colOff>130368</xdr:colOff>
      <xdr:row>15</xdr:row>
      <xdr:rowOff>94826</xdr:rowOff>
    </xdr:to>
    <xdr:grpSp>
      <xdr:nvGrpSpPr>
        <xdr:cNvPr id="1005" name="グループ化 1004">
          <a:extLst>
            <a:ext uri="{FF2B5EF4-FFF2-40B4-BE49-F238E27FC236}">
              <a16:creationId xmlns:a16="http://schemas.microsoft.com/office/drawing/2014/main" id="{568BA0C2-8F87-4DAC-B300-C3D6673FAAAD}"/>
            </a:ext>
          </a:extLst>
        </xdr:cNvPr>
        <xdr:cNvGrpSpPr/>
      </xdr:nvGrpSpPr>
      <xdr:grpSpPr>
        <a:xfrm rot="8520000">
          <a:off x="4883059" y="2447501"/>
          <a:ext cx="156766" cy="178254"/>
          <a:chOff x="8253768" y="8912699"/>
          <a:chExt cx="247650" cy="180122"/>
        </a:xfrm>
      </xdr:grpSpPr>
      <xdr:sp macro="" textlink="">
        <xdr:nvSpPr>
          <xdr:cNvPr id="1006" name="Freeform 1322">
            <a:extLst>
              <a:ext uri="{FF2B5EF4-FFF2-40B4-BE49-F238E27FC236}">
                <a16:creationId xmlns:a16="http://schemas.microsoft.com/office/drawing/2014/main" id="{5588A6A7-DA4C-863B-1761-A81DA1888064}"/>
              </a:ext>
            </a:extLst>
          </xdr:cNvPr>
          <xdr:cNvSpPr>
            <a:spLocks/>
          </xdr:cNvSpPr>
        </xdr:nvSpPr>
        <xdr:spPr bwMode="auto">
          <a:xfrm>
            <a:off x="8253768" y="8912699"/>
            <a:ext cx="247650" cy="180122"/>
          </a:xfrm>
          <a:custGeom>
            <a:avLst/>
            <a:gdLst>
              <a:gd name="T0" fmla="*/ 2147483647 w 26"/>
              <a:gd name="T1" fmla="*/ 0 h 19"/>
              <a:gd name="T2" fmla="*/ 0 w 26"/>
              <a:gd name="T3" fmla="*/ 2147483647 h 19"/>
              <a:gd name="T4" fmla="*/ 2147483647 w 26"/>
              <a:gd name="T5" fmla="*/ 2147483647 h 19"/>
              <a:gd name="T6" fmla="*/ 2147483647 w 26"/>
              <a:gd name="T7" fmla="*/ 2147483647 h 1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6" h="19">
                <a:moveTo>
                  <a:pt x="9" y="0"/>
                </a:moveTo>
                <a:lnTo>
                  <a:pt x="0" y="11"/>
                </a:lnTo>
                <a:lnTo>
                  <a:pt x="12" y="19"/>
                </a:lnTo>
                <a:lnTo>
                  <a:pt x="26" y="14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07" name="Freeform 1324">
            <a:extLst>
              <a:ext uri="{FF2B5EF4-FFF2-40B4-BE49-F238E27FC236}">
                <a16:creationId xmlns:a16="http://schemas.microsoft.com/office/drawing/2014/main" id="{CF8BBA8F-0323-9E1A-9341-AB7DF5480752}"/>
              </a:ext>
            </a:extLst>
          </xdr:cNvPr>
          <xdr:cNvSpPr>
            <a:spLocks/>
          </xdr:cNvSpPr>
        </xdr:nvSpPr>
        <xdr:spPr bwMode="auto">
          <a:xfrm>
            <a:off x="8291868" y="8941274"/>
            <a:ext cx="171450" cy="122972"/>
          </a:xfrm>
          <a:custGeom>
            <a:avLst/>
            <a:gdLst>
              <a:gd name="T0" fmla="*/ 2147483647 w 26"/>
              <a:gd name="T1" fmla="*/ 0 h 19"/>
              <a:gd name="T2" fmla="*/ 0 w 26"/>
              <a:gd name="T3" fmla="*/ 2147483647 h 19"/>
              <a:gd name="T4" fmla="*/ 2147483647 w 26"/>
              <a:gd name="T5" fmla="*/ 2147483647 h 19"/>
              <a:gd name="T6" fmla="*/ 2147483647 w 26"/>
              <a:gd name="T7" fmla="*/ 2147483647 h 1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6" h="19">
                <a:moveTo>
                  <a:pt x="9" y="0"/>
                </a:moveTo>
                <a:lnTo>
                  <a:pt x="0" y="11"/>
                </a:lnTo>
                <a:lnTo>
                  <a:pt x="12" y="19"/>
                </a:lnTo>
                <a:lnTo>
                  <a:pt x="26" y="14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17</xdr:col>
      <xdr:colOff>386659</xdr:colOff>
      <xdr:row>18</xdr:row>
      <xdr:rowOff>4882</xdr:rowOff>
    </xdr:from>
    <xdr:ext cx="342900" cy="318743"/>
    <xdr:grpSp>
      <xdr:nvGrpSpPr>
        <xdr:cNvPr id="1008" name="Group 6672">
          <a:extLst>
            <a:ext uri="{FF2B5EF4-FFF2-40B4-BE49-F238E27FC236}">
              <a16:creationId xmlns:a16="http://schemas.microsoft.com/office/drawing/2014/main" id="{4A9BD57E-DAA8-4085-87A6-E0D25D332E3A}"/>
            </a:ext>
          </a:extLst>
        </xdr:cNvPr>
        <xdr:cNvGrpSpPr>
          <a:grpSpLocks/>
        </xdr:cNvGrpSpPr>
      </xdr:nvGrpSpPr>
      <xdr:grpSpPr bwMode="auto">
        <a:xfrm>
          <a:off x="11419330" y="3041996"/>
          <a:ext cx="342900" cy="318743"/>
          <a:chOff x="536" y="110"/>
          <a:chExt cx="46" cy="44"/>
        </a:xfrm>
      </xdr:grpSpPr>
      <xdr:pic>
        <xdr:nvPicPr>
          <xdr:cNvPr id="1009" name="Picture 6673" descr="route2">
            <a:extLst>
              <a:ext uri="{FF2B5EF4-FFF2-40B4-BE49-F238E27FC236}">
                <a16:creationId xmlns:a16="http://schemas.microsoft.com/office/drawing/2014/main" id="{B6456BB4-A84A-5CB2-5F5E-3FD9BA05E4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10" name="Text Box 6674">
            <a:extLst>
              <a:ext uri="{FF2B5EF4-FFF2-40B4-BE49-F238E27FC236}">
                <a16:creationId xmlns:a16="http://schemas.microsoft.com/office/drawing/2014/main" id="{CE0F0150-4289-CB75-D358-33C31ADF6F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168</a:t>
            </a:r>
          </a:p>
        </xdr:txBody>
      </xdr:sp>
    </xdr:grpSp>
    <xdr:clientData/>
  </xdr:oneCellAnchor>
  <xdr:twoCellAnchor>
    <xdr:from>
      <xdr:col>7</xdr:col>
      <xdr:colOff>140867</xdr:colOff>
      <xdr:row>27</xdr:row>
      <xdr:rowOff>13415</xdr:rowOff>
    </xdr:from>
    <xdr:to>
      <xdr:col>7</xdr:col>
      <xdr:colOff>499533</xdr:colOff>
      <xdr:row>28</xdr:row>
      <xdr:rowOff>148166</xdr:rowOff>
    </xdr:to>
    <xdr:sp macro="" textlink="">
      <xdr:nvSpPr>
        <xdr:cNvPr id="1011" name="Text Box 1472">
          <a:extLst>
            <a:ext uri="{FF2B5EF4-FFF2-40B4-BE49-F238E27FC236}">
              <a16:creationId xmlns:a16="http://schemas.microsoft.com/office/drawing/2014/main" id="{CAC9B029-6C88-447B-9D41-657536071BB5}"/>
            </a:ext>
          </a:extLst>
        </xdr:cNvPr>
        <xdr:cNvSpPr txBox="1">
          <a:spLocks noChangeArrowheads="1"/>
        </xdr:cNvSpPr>
      </xdr:nvSpPr>
      <xdr:spPr bwMode="auto">
        <a:xfrm>
          <a:off x="4354727" y="4539695"/>
          <a:ext cx="358666" cy="3023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non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遠方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ﾊﾞｲﾊﾟｽ</a:t>
          </a:r>
        </a:p>
      </xdr:txBody>
    </xdr:sp>
    <xdr:clientData/>
  </xdr:twoCellAnchor>
  <xdr:twoCellAnchor>
    <xdr:from>
      <xdr:col>9</xdr:col>
      <xdr:colOff>646459</xdr:colOff>
      <xdr:row>22</xdr:row>
      <xdr:rowOff>163554</xdr:rowOff>
    </xdr:from>
    <xdr:to>
      <xdr:col>10</xdr:col>
      <xdr:colOff>112635</xdr:colOff>
      <xdr:row>23</xdr:row>
      <xdr:rowOff>123711</xdr:rowOff>
    </xdr:to>
    <xdr:sp macro="" textlink="">
      <xdr:nvSpPr>
        <xdr:cNvPr id="1012" name="六角形 1011">
          <a:extLst>
            <a:ext uri="{FF2B5EF4-FFF2-40B4-BE49-F238E27FC236}">
              <a16:creationId xmlns:a16="http://schemas.microsoft.com/office/drawing/2014/main" id="{F427961B-B369-475A-AAE8-C9621037A72B}"/>
            </a:ext>
          </a:extLst>
        </xdr:cNvPr>
        <xdr:cNvSpPr/>
      </xdr:nvSpPr>
      <xdr:spPr bwMode="auto">
        <a:xfrm>
          <a:off x="6216679" y="3851634"/>
          <a:ext cx="144356" cy="12779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181389</xdr:colOff>
      <xdr:row>20</xdr:row>
      <xdr:rowOff>26452</xdr:rowOff>
    </xdr:from>
    <xdr:ext cx="311880" cy="165173"/>
    <xdr:sp macro="" textlink="">
      <xdr:nvSpPr>
        <xdr:cNvPr id="1013" name="Text Box 1620">
          <a:extLst>
            <a:ext uri="{FF2B5EF4-FFF2-40B4-BE49-F238E27FC236}">
              <a16:creationId xmlns:a16="http://schemas.microsoft.com/office/drawing/2014/main" id="{3237E20C-D966-48AA-BF88-88686A10B951}"/>
            </a:ext>
          </a:extLst>
        </xdr:cNvPr>
        <xdr:cNvSpPr txBox="1">
          <a:spLocks noChangeArrowheads="1"/>
        </xdr:cNvSpPr>
      </xdr:nvSpPr>
      <xdr:spPr bwMode="auto">
        <a:xfrm>
          <a:off x="2360709" y="3379252"/>
          <a:ext cx="31188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251454</xdr:colOff>
      <xdr:row>43</xdr:row>
      <xdr:rowOff>28197</xdr:rowOff>
    </xdr:from>
    <xdr:ext cx="397476" cy="162928"/>
    <xdr:sp macro="" textlink="">
      <xdr:nvSpPr>
        <xdr:cNvPr id="1014" name="Text Box 1156">
          <a:extLst>
            <a:ext uri="{FF2B5EF4-FFF2-40B4-BE49-F238E27FC236}">
              <a16:creationId xmlns:a16="http://schemas.microsoft.com/office/drawing/2014/main" id="{4E421121-7A70-47C0-A485-701B5D8512EE}"/>
            </a:ext>
          </a:extLst>
        </xdr:cNvPr>
        <xdr:cNvSpPr txBox="1">
          <a:spLocks noChangeArrowheads="1"/>
        </xdr:cNvSpPr>
      </xdr:nvSpPr>
      <xdr:spPr bwMode="auto">
        <a:xfrm>
          <a:off x="396234" y="7236717"/>
          <a:ext cx="397476" cy="162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岸上橋</a:t>
          </a:r>
        </a:p>
      </xdr:txBody>
    </xdr:sp>
    <xdr:clientData/>
  </xdr:oneCellAnchor>
  <xdr:oneCellAnchor>
    <xdr:from>
      <xdr:col>9</xdr:col>
      <xdr:colOff>20639</xdr:colOff>
      <xdr:row>56</xdr:row>
      <xdr:rowOff>3854</xdr:rowOff>
    </xdr:from>
    <xdr:ext cx="819293" cy="134691"/>
    <xdr:sp macro="" textlink="">
      <xdr:nvSpPr>
        <xdr:cNvPr id="1015" name="Text Box 1367">
          <a:extLst>
            <a:ext uri="{FF2B5EF4-FFF2-40B4-BE49-F238E27FC236}">
              <a16:creationId xmlns:a16="http://schemas.microsoft.com/office/drawing/2014/main" id="{809CCDA6-3AFC-4059-B9B4-08A8E26E3CDB}"/>
            </a:ext>
          </a:extLst>
        </xdr:cNvPr>
        <xdr:cNvSpPr txBox="1">
          <a:spLocks noChangeArrowheads="1"/>
        </xdr:cNvSpPr>
      </xdr:nvSpPr>
      <xdr:spPr bwMode="auto">
        <a:xfrm>
          <a:off x="5590859" y="9391694"/>
          <a:ext cx="819293" cy="1346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51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下土佐回避ﾙｰﾄ</a:t>
          </a:r>
        </a:p>
      </xdr:txBody>
    </xdr:sp>
    <xdr:clientData/>
  </xdr:oneCellAnchor>
  <xdr:oneCellAnchor>
    <xdr:from>
      <xdr:col>9</xdr:col>
      <xdr:colOff>257607</xdr:colOff>
      <xdr:row>63</xdr:row>
      <xdr:rowOff>1847</xdr:rowOff>
    </xdr:from>
    <xdr:ext cx="267573" cy="139500"/>
    <xdr:sp macro="" textlink="">
      <xdr:nvSpPr>
        <xdr:cNvPr id="1016" name="Text Box 941">
          <a:extLst>
            <a:ext uri="{FF2B5EF4-FFF2-40B4-BE49-F238E27FC236}">
              <a16:creationId xmlns:a16="http://schemas.microsoft.com/office/drawing/2014/main" id="{BA2F46B4-F54C-42F4-B998-9C788233F8AB}"/>
            </a:ext>
          </a:extLst>
        </xdr:cNvPr>
        <xdr:cNvSpPr txBox="1">
          <a:spLocks noChangeArrowheads="1"/>
        </xdr:cNvSpPr>
      </xdr:nvSpPr>
      <xdr:spPr bwMode="auto">
        <a:xfrm>
          <a:off x="5827827" y="10563167"/>
          <a:ext cx="267573" cy="139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女寄</a:t>
          </a:r>
        </a:p>
      </xdr:txBody>
    </xdr:sp>
    <xdr:clientData/>
  </xdr:oneCellAnchor>
  <xdr:twoCellAnchor>
    <xdr:from>
      <xdr:col>9</xdr:col>
      <xdr:colOff>547812</xdr:colOff>
      <xdr:row>57</xdr:row>
      <xdr:rowOff>32659</xdr:rowOff>
    </xdr:from>
    <xdr:to>
      <xdr:col>9</xdr:col>
      <xdr:colOff>649124</xdr:colOff>
      <xdr:row>64</xdr:row>
      <xdr:rowOff>168490</xdr:rowOff>
    </xdr:to>
    <xdr:sp macro="" textlink="">
      <xdr:nvSpPr>
        <xdr:cNvPr id="1017" name="Freeform 473">
          <a:extLst>
            <a:ext uri="{FF2B5EF4-FFF2-40B4-BE49-F238E27FC236}">
              <a16:creationId xmlns:a16="http://schemas.microsoft.com/office/drawing/2014/main" id="{0376EEA8-FBB5-431F-BDA7-86345AC02D78}"/>
            </a:ext>
          </a:extLst>
        </xdr:cNvPr>
        <xdr:cNvSpPr>
          <a:spLocks/>
        </xdr:cNvSpPr>
      </xdr:nvSpPr>
      <xdr:spPr bwMode="auto">
        <a:xfrm>
          <a:off x="6118032" y="9588139"/>
          <a:ext cx="101312" cy="1309311"/>
        </a:xfrm>
        <a:custGeom>
          <a:avLst/>
          <a:gdLst>
            <a:gd name="T0" fmla="*/ 0 w 39"/>
            <a:gd name="T1" fmla="*/ 2147483647 h 130"/>
            <a:gd name="T2" fmla="*/ 2147483647 w 39"/>
            <a:gd name="T3" fmla="*/ 2147483647 h 130"/>
            <a:gd name="T4" fmla="*/ 2147483647 w 39"/>
            <a:gd name="T5" fmla="*/ 2147483647 h 130"/>
            <a:gd name="T6" fmla="*/ 2147483647 w 39"/>
            <a:gd name="T7" fmla="*/ 2147483647 h 130"/>
            <a:gd name="T8" fmla="*/ 2147483647 w 39"/>
            <a:gd name="T9" fmla="*/ 2147483647 h 130"/>
            <a:gd name="T10" fmla="*/ 2147483647 w 39"/>
            <a:gd name="T11" fmla="*/ 2147483647 h 130"/>
            <a:gd name="T12" fmla="*/ 2147483647 w 39"/>
            <a:gd name="T13" fmla="*/ 2147483647 h 130"/>
            <a:gd name="T14" fmla="*/ 2147483647 w 39"/>
            <a:gd name="T15" fmla="*/ 0 h 13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28 w 9691"/>
            <a:gd name="connsiteY0" fmla="*/ 10000 h 10000"/>
            <a:gd name="connsiteX1" fmla="*/ 366 w 9691"/>
            <a:gd name="connsiteY1" fmla="*/ 8596 h 10000"/>
            <a:gd name="connsiteX2" fmla="*/ 2849 w 9691"/>
            <a:gd name="connsiteY2" fmla="*/ 5769 h 10000"/>
            <a:gd name="connsiteX3" fmla="*/ 6182 w 9691"/>
            <a:gd name="connsiteY3" fmla="*/ 5154 h 10000"/>
            <a:gd name="connsiteX4" fmla="*/ 9515 w 9691"/>
            <a:gd name="connsiteY4" fmla="*/ 5000 h 10000"/>
            <a:gd name="connsiteX5" fmla="*/ 9259 w 9691"/>
            <a:gd name="connsiteY5" fmla="*/ 4231 h 10000"/>
            <a:gd name="connsiteX6" fmla="*/ 9259 w 9691"/>
            <a:gd name="connsiteY6" fmla="*/ 3308 h 10000"/>
            <a:gd name="connsiteX7" fmla="*/ 8746 w 9691"/>
            <a:gd name="connsiteY7" fmla="*/ 0 h 10000"/>
            <a:gd name="connsiteX0" fmla="*/ 0 w 9971"/>
            <a:gd name="connsiteY0" fmla="*/ 10000 h 10000"/>
            <a:gd name="connsiteX1" fmla="*/ 349 w 9971"/>
            <a:gd name="connsiteY1" fmla="*/ 8596 h 10000"/>
            <a:gd name="connsiteX2" fmla="*/ 2911 w 9971"/>
            <a:gd name="connsiteY2" fmla="*/ 5769 h 10000"/>
            <a:gd name="connsiteX3" fmla="*/ 6350 w 9971"/>
            <a:gd name="connsiteY3" fmla="*/ 5154 h 10000"/>
            <a:gd name="connsiteX4" fmla="*/ 9789 w 9971"/>
            <a:gd name="connsiteY4" fmla="*/ 5000 h 10000"/>
            <a:gd name="connsiteX5" fmla="*/ 9525 w 9971"/>
            <a:gd name="connsiteY5" fmla="*/ 4231 h 10000"/>
            <a:gd name="connsiteX6" fmla="*/ 9525 w 9971"/>
            <a:gd name="connsiteY6" fmla="*/ 3308 h 10000"/>
            <a:gd name="connsiteX7" fmla="*/ 8996 w 9971"/>
            <a:gd name="connsiteY7" fmla="*/ 0 h 10000"/>
            <a:gd name="connsiteX0" fmla="*/ 0 w 10000"/>
            <a:gd name="connsiteY0" fmla="*/ 10000 h 10000"/>
            <a:gd name="connsiteX1" fmla="*/ 2919 w 10000"/>
            <a:gd name="connsiteY1" fmla="*/ 5769 h 10000"/>
            <a:gd name="connsiteX2" fmla="*/ 6368 w 10000"/>
            <a:gd name="connsiteY2" fmla="*/ 5154 h 10000"/>
            <a:gd name="connsiteX3" fmla="*/ 9817 w 10000"/>
            <a:gd name="connsiteY3" fmla="*/ 5000 h 10000"/>
            <a:gd name="connsiteX4" fmla="*/ 9553 w 10000"/>
            <a:gd name="connsiteY4" fmla="*/ 4231 h 10000"/>
            <a:gd name="connsiteX5" fmla="*/ 9553 w 10000"/>
            <a:gd name="connsiteY5" fmla="*/ 3308 h 10000"/>
            <a:gd name="connsiteX6" fmla="*/ 9022 w 10000"/>
            <a:gd name="connsiteY6" fmla="*/ 0 h 10000"/>
            <a:gd name="connsiteX0" fmla="*/ 443 w 10443"/>
            <a:gd name="connsiteY0" fmla="*/ 10000 h 10000"/>
            <a:gd name="connsiteX1" fmla="*/ 3362 w 10443"/>
            <a:gd name="connsiteY1" fmla="*/ 5769 h 10000"/>
            <a:gd name="connsiteX2" fmla="*/ 59 w 10443"/>
            <a:gd name="connsiteY2" fmla="*/ 8746 h 10000"/>
            <a:gd name="connsiteX3" fmla="*/ 6811 w 10443"/>
            <a:gd name="connsiteY3" fmla="*/ 5154 h 10000"/>
            <a:gd name="connsiteX4" fmla="*/ 10260 w 10443"/>
            <a:gd name="connsiteY4" fmla="*/ 5000 h 10000"/>
            <a:gd name="connsiteX5" fmla="*/ 9996 w 10443"/>
            <a:gd name="connsiteY5" fmla="*/ 4231 h 10000"/>
            <a:gd name="connsiteX6" fmla="*/ 9996 w 10443"/>
            <a:gd name="connsiteY6" fmla="*/ 3308 h 10000"/>
            <a:gd name="connsiteX7" fmla="*/ 9465 w 10443"/>
            <a:gd name="connsiteY7" fmla="*/ 0 h 10000"/>
            <a:gd name="connsiteX0" fmla="*/ 443 w 10443"/>
            <a:gd name="connsiteY0" fmla="*/ 10000 h 10000"/>
            <a:gd name="connsiteX1" fmla="*/ 3362 w 10443"/>
            <a:gd name="connsiteY1" fmla="*/ 5769 h 10000"/>
            <a:gd name="connsiteX2" fmla="*/ 59 w 10443"/>
            <a:gd name="connsiteY2" fmla="*/ 8746 h 10000"/>
            <a:gd name="connsiteX3" fmla="*/ 6811 w 10443"/>
            <a:gd name="connsiteY3" fmla="*/ 5154 h 10000"/>
            <a:gd name="connsiteX4" fmla="*/ 10260 w 10443"/>
            <a:gd name="connsiteY4" fmla="*/ 5000 h 10000"/>
            <a:gd name="connsiteX5" fmla="*/ 9996 w 10443"/>
            <a:gd name="connsiteY5" fmla="*/ 4231 h 10000"/>
            <a:gd name="connsiteX6" fmla="*/ 9996 w 10443"/>
            <a:gd name="connsiteY6" fmla="*/ 3308 h 10000"/>
            <a:gd name="connsiteX7" fmla="*/ 9465 w 10443"/>
            <a:gd name="connsiteY7" fmla="*/ 0 h 10000"/>
            <a:gd name="connsiteX0" fmla="*/ 0 w 10000"/>
            <a:gd name="connsiteY0" fmla="*/ 10000 h 10000"/>
            <a:gd name="connsiteX1" fmla="*/ 2919 w 10000"/>
            <a:gd name="connsiteY1" fmla="*/ 5769 h 10000"/>
            <a:gd name="connsiteX2" fmla="*/ 3960 w 10000"/>
            <a:gd name="connsiteY2" fmla="*/ 6429 h 10000"/>
            <a:gd name="connsiteX3" fmla="*/ 6368 w 10000"/>
            <a:gd name="connsiteY3" fmla="*/ 5154 h 10000"/>
            <a:gd name="connsiteX4" fmla="*/ 9817 w 10000"/>
            <a:gd name="connsiteY4" fmla="*/ 5000 h 10000"/>
            <a:gd name="connsiteX5" fmla="*/ 9553 w 10000"/>
            <a:gd name="connsiteY5" fmla="*/ 4231 h 10000"/>
            <a:gd name="connsiteX6" fmla="*/ 9553 w 10000"/>
            <a:gd name="connsiteY6" fmla="*/ 3308 h 10000"/>
            <a:gd name="connsiteX7" fmla="*/ 9022 w 10000"/>
            <a:gd name="connsiteY7" fmla="*/ 0 h 10000"/>
            <a:gd name="connsiteX0" fmla="*/ 390 w 10390"/>
            <a:gd name="connsiteY0" fmla="*/ 10000 h 10000"/>
            <a:gd name="connsiteX1" fmla="*/ 3309 w 10390"/>
            <a:gd name="connsiteY1" fmla="*/ 5769 h 10000"/>
            <a:gd name="connsiteX2" fmla="*/ 6 w 10390"/>
            <a:gd name="connsiteY2" fmla="*/ 8430 h 10000"/>
            <a:gd name="connsiteX3" fmla="*/ 4350 w 10390"/>
            <a:gd name="connsiteY3" fmla="*/ 6429 h 10000"/>
            <a:gd name="connsiteX4" fmla="*/ 6758 w 10390"/>
            <a:gd name="connsiteY4" fmla="*/ 5154 h 10000"/>
            <a:gd name="connsiteX5" fmla="*/ 10207 w 10390"/>
            <a:gd name="connsiteY5" fmla="*/ 5000 h 10000"/>
            <a:gd name="connsiteX6" fmla="*/ 9943 w 10390"/>
            <a:gd name="connsiteY6" fmla="*/ 4231 h 10000"/>
            <a:gd name="connsiteX7" fmla="*/ 9943 w 10390"/>
            <a:gd name="connsiteY7" fmla="*/ 3308 h 10000"/>
            <a:gd name="connsiteX8" fmla="*/ 9412 w 10390"/>
            <a:gd name="connsiteY8" fmla="*/ 0 h 10000"/>
            <a:gd name="connsiteX0" fmla="*/ 4598 w 14598"/>
            <a:gd name="connsiteY0" fmla="*/ 10000 h 10000"/>
            <a:gd name="connsiteX1" fmla="*/ 7517 w 14598"/>
            <a:gd name="connsiteY1" fmla="*/ 5769 h 10000"/>
            <a:gd name="connsiteX2" fmla="*/ 52 w 14598"/>
            <a:gd name="connsiteY2" fmla="*/ 5428 h 10000"/>
            <a:gd name="connsiteX3" fmla="*/ 4214 w 14598"/>
            <a:gd name="connsiteY3" fmla="*/ 8430 h 10000"/>
            <a:gd name="connsiteX4" fmla="*/ 8558 w 14598"/>
            <a:gd name="connsiteY4" fmla="*/ 6429 h 10000"/>
            <a:gd name="connsiteX5" fmla="*/ 10966 w 14598"/>
            <a:gd name="connsiteY5" fmla="*/ 5154 h 10000"/>
            <a:gd name="connsiteX6" fmla="*/ 14415 w 14598"/>
            <a:gd name="connsiteY6" fmla="*/ 5000 h 10000"/>
            <a:gd name="connsiteX7" fmla="*/ 14151 w 14598"/>
            <a:gd name="connsiteY7" fmla="*/ 4231 h 10000"/>
            <a:gd name="connsiteX8" fmla="*/ 14151 w 14598"/>
            <a:gd name="connsiteY8" fmla="*/ 3308 h 10000"/>
            <a:gd name="connsiteX9" fmla="*/ 13620 w 14598"/>
            <a:gd name="connsiteY9" fmla="*/ 0 h 10000"/>
            <a:gd name="connsiteX0" fmla="*/ 4597 w 14597"/>
            <a:gd name="connsiteY0" fmla="*/ 10000 h 10000"/>
            <a:gd name="connsiteX1" fmla="*/ 7516 w 14597"/>
            <a:gd name="connsiteY1" fmla="*/ 5769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7516 w 14597"/>
            <a:gd name="connsiteY1" fmla="*/ 5769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3444 w 14597"/>
            <a:gd name="connsiteY1" fmla="*/ 7876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4439 w 14597"/>
            <a:gd name="connsiteY1" fmla="*/ 8587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4439 w 14597"/>
            <a:gd name="connsiteY1" fmla="*/ 8587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4439 w 14597"/>
            <a:gd name="connsiteY1" fmla="*/ 8587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6661 w 16661"/>
            <a:gd name="connsiteY0" fmla="*/ 10000 h 10000"/>
            <a:gd name="connsiteX1" fmla="*/ 6503 w 16661"/>
            <a:gd name="connsiteY1" fmla="*/ 8587 h 10000"/>
            <a:gd name="connsiteX2" fmla="*/ 34 w 16661"/>
            <a:gd name="connsiteY2" fmla="*/ 6929 h 10000"/>
            <a:gd name="connsiteX3" fmla="*/ 6458 w 16661"/>
            <a:gd name="connsiteY3" fmla="*/ 6982 h 10000"/>
            <a:gd name="connsiteX4" fmla="*/ 10621 w 16661"/>
            <a:gd name="connsiteY4" fmla="*/ 6429 h 10000"/>
            <a:gd name="connsiteX5" fmla="*/ 13029 w 16661"/>
            <a:gd name="connsiteY5" fmla="*/ 5154 h 10000"/>
            <a:gd name="connsiteX6" fmla="*/ 16478 w 16661"/>
            <a:gd name="connsiteY6" fmla="*/ 5000 h 10000"/>
            <a:gd name="connsiteX7" fmla="*/ 16214 w 16661"/>
            <a:gd name="connsiteY7" fmla="*/ 4231 h 10000"/>
            <a:gd name="connsiteX8" fmla="*/ 16214 w 16661"/>
            <a:gd name="connsiteY8" fmla="*/ 3308 h 10000"/>
            <a:gd name="connsiteX9" fmla="*/ 15683 w 16661"/>
            <a:gd name="connsiteY9" fmla="*/ 0 h 10000"/>
            <a:gd name="connsiteX0" fmla="*/ 6685 w 16685"/>
            <a:gd name="connsiteY0" fmla="*/ 10000 h 10000"/>
            <a:gd name="connsiteX1" fmla="*/ 6527 w 16685"/>
            <a:gd name="connsiteY1" fmla="*/ 8587 h 10000"/>
            <a:gd name="connsiteX2" fmla="*/ 58 w 16685"/>
            <a:gd name="connsiteY2" fmla="*/ 6929 h 10000"/>
            <a:gd name="connsiteX3" fmla="*/ 6482 w 16685"/>
            <a:gd name="connsiteY3" fmla="*/ 6982 h 10000"/>
            <a:gd name="connsiteX4" fmla="*/ 10645 w 16685"/>
            <a:gd name="connsiteY4" fmla="*/ 6429 h 10000"/>
            <a:gd name="connsiteX5" fmla="*/ 13053 w 16685"/>
            <a:gd name="connsiteY5" fmla="*/ 5154 h 10000"/>
            <a:gd name="connsiteX6" fmla="*/ 16502 w 16685"/>
            <a:gd name="connsiteY6" fmla="*/ 5000 h 10000"/>
            <a:gd name="connsiteX7" fmla="*/ 16238 w 16685"/>
            <a:gd name="connsiteY7" fmla="*/ 4231 h 10000"/>
            <a:gd name="connsiteX8" fmla="*/ 16238 w 16685"/>
            <a:gd name="connsiteY8" fmla="*/ 3308 h 10000"/>
            <a:gd name="connsiteX9" fmla="*/ 15707 w 16685"/>
            <a:gd name="connsiteY9" fmla="*/ 0 h 10000"/>
            <a:gd name="connsiteX0" fmla="*/ 6628 w 16628"/>
            <a:gd name="connsiteY0" fmla="*/ 10000 h 10000"/>
            <a:gd name="connsiteX1" fmla="*/ 1 w 16628"/>
            <a:gd name="connsiteY1" fmla="*/ 6929 h 10000"/>
            <a:gd name="connsiteX2" fmla="*/ 6425 w 16628"/>
            <a:gd name="connsiteY2" fmla="*/ 6982 h 10000"/>
            <a:gd name="connsiteX3" fmla="*/ 10588 w 16628"/>
            <a:gd name="connsiteY3" fmla="*/ 6429 h 10000"/>
            <a:gd name="connsiteX4" fmla="*/ 12996 w 16628"/>
            <a:gd name="connsiteY4" fmla="*/ 5154 h 10000"/>
            <a:gd name="connsiteX5" fmla="*/ 16445 w 16628"/>
            <a:gd name="connsiteY5" fmla="*/ 5000 h 10000"/>
            <a:gd name="connsiteX6" fmla="*/ 16181 w 16628"/>
            <a:gd name="connsiteY6" fmla="*/ 4231 h 10000"/>
            <a:gd name="connsiteX7" fmla="*/ 16181 w 16628"/>
            <a:gd name="connsiteY7" fmla="*/ 3308 h 10000"/>
            <a:gd name="connsiteX8" fmla="*/ 15650 w 16628"/>
            <a:gd name="connsiteY8" fmla="*/ 0 h 10000"/>
            <a:gd name="connsiteX0" fmla="*/ 722 w 10722"/>
            <a:gd name="connsiteY0" fmla="*/ 10000 h 10000"/>
            <a:gd name="connsiteX1" fmla="*/ 339 w 10722"/>
            <a:gd name="connsiteY1" fmla="*/ 8535 h 10000"/>
            <a:gd name="connsiteX2" fmla="*/ 519 w 10722"/>
            <a:gd name="connsiteY2" fmla="*/ 6982 h 10000"/>
            <a:gd name="connsiteX3" fmla="*/ 4682 w 10722"/>
            <a:gd name="connsiteY3" fmla="*/ 6429 h 10000"/>
            <a:gd name="connsiteX4" fmla="*/ 7090 w 10722"/>
            <a:gd name="connsiteY4" fmla="*/ 5154 h 10000"/>
            <a:gd name="connsiteX5" fmla="*/ 10539 w 10722"/>
            <a:gd name="connsiteY5" fmla="*/ 5000 h 10000"/>
            <a:gd name="connsiteX6" fmla="*/ 10275 w 10722"/>
            <a:gd name="connsiteY6" fmla="*/ 4231 h 10000"/>
            <a:gd name="connsiteX7" fmla="*/ 10275 w 10722"/>
            <a:gd name="connsiteY7" fmla="*/ 3308 h 10000"/>
            <a:gd name="connsiteX8" fmla="*/ 9744 w 10722"/>
            <a:gd name="connsiteY8" fmla="*/ 0 h 10000"/>
            <a:gd name="connsiteX0" fmla="*/ 1741 w 11741"/>
            <a:gd name="connsiteY0" fmla="*/ 10000 h 10000"/>
            <a:gd name="connsiteX1" fmla="*/ 1358 w 11741"/>
            <a:gd name="connsiteY1" fmla="*/ 8535 h 10000"/>
            <a:gd name="connsiteX2" fmla="*/ 0 w 11741"/>
            <a:gd name="connsiteY2" fmla="*/ 8324 h 10000"/>
            <a:gd name="connsiteX3" fmla="*/ 1538 w 11741"/>
            <a:gd name="connsiteY3" fmla="*/ 6982 h 10000"/>
            <a:gd name="connsiteX4" fmla="*/ 5701 w 11741"/>
            <a:gd name="connsiteY4" fmla="*/ 6429 h 10000"/>
            <a:gd name="connsiteX5" fmla="*/ 8109 w 11741"/>
            <a:gd name="connsiteY5" fmla="*/ 5154 h 10000"/>
            <a:gd name="connsiteX6" fmla="*/ 11558 w 11741"/>
            <a:gd name="connsiteY6" fmla="*/ 5000 h 10000"/>
            <a:gd name="connsiteX7" fmla="*/ 11294 w 11741"/>
            <a:gd name="connsiteY7" fmla="*/ 4231 h 10000"/>
            <a:gd name="connsiteX8" fmla="*/ 11294 w 11741"/>
            <a:gd name="connsiteY8" fmla="*/ 3308 h 10000"/>
            <a:gd name="connsiteX9" fmla="*/ 10763 w 11741"/>
            <a:gd name="connsiteY9" fmla="*/ 0 h 10000"/>
            <a:gd name="connsiteX0" fmla="*/ 1290 w 11290"/>
            <a:gd name="connsiteY0" fmla="*/ 10000 h 10000"/>
            <a:gd name="connsiteX1" fmla="*/ 907 w 11290"/>
            <a:gd name="connsiteY1" fmla="*/ 8535 h 10000"/>
            <a:gd name="connsiteX2" fmla="*/ 1 w 11290"/>
            <a:gd name="connsiteY2" fmla="*/ 7955 h 10000"/>
            <a:gd name="connsiteX3" fmla="*/ 1087 w 11290"/>
            <a:gd name="connsiteY3" fmla="*/ 6982 h 10000"/>
            <a:gd name="connsiteX4" fmla="*/ 5250 w 11290"/>
            <a:gd name="connsiteY4" fmla="*/ 6429 h 10000"/>
            <a:gd name="connsiteX5" fmla="*/ 7658 w 11290"/>
            <a:gd name="connsiteY5" fmla="*/ 5154 h 10000"/>
            <a:gd name="connsiteX6" fmla="*/ 11107 w 11290"/>
            <a:gd name="connsiteY6" fmla="*/ 5000 h 10000"/>
            <a:gd name="connsiteX7" fmla="*/ 10843 w 11290"/>
            <a:gd name="connsiteY7" fmla="*/ 4231 h 10000"/>
            <a:gd name="connsiteX8" fmla="*/ 10843 w 11290"/>
            <a:gd name="connsiteY8" fmla="*/ 3308 h 10000"/>
            <a:gd name="connsiteX9" fmla="*/ 10312 w 11290"/>
            <a:gd name="connsiteY9" fmla="*/ 0 h 10000"/>
            <a:gd name="connsiteX0" fmla="*/ 1651 w 11651"/>
            <a:gd name="connsiteY0" fmla="*/ 10000 h 10000"/>
            <a:gd name="connsiteX1" fmla="*/ 1268 w 11651"/>
            <a:gd name="connsiteY1" fmla="*/ 8535 h 10000"/>
            <a:gd name="connsiteX2" fmla="*/ 0 w 11651"/>
            <a:gd name="connsiteY2" fmla="*/ 7797 h 10000"/>
            <a:gd name="connsiteX3" fmla="*/ 1448 w 11651"/>
            <a:gd name="connsiteY3" fmla="*/ 6982 h 10000"/>
            <a:gd name="connsiteX4" fmla="*/ 5611 w 11651"/>
            <a:gd name="connsiteY4" fmla="*/ 6429 h 10000"/>
            <a:gd name="connsiteX5" fmla="*/ 8019 w 11651"/>
            <a:gd name="connsiteY5" fmla="*/ 5154 h 10000"/>
            <a:gd name="connsiteX6" fmla="*/ 11468 w 11651"/>
            <a:gd name="connsiteY6" fmla="*/ 5000 h 10000"/>
            <a:gd name="connsiteX7" fmla="*/ 11204 w 11651"/>
            <a:gd name="connsiteY7" fmla="*/ 4231 h 10000"/>
            <a:gd name="connsiteX8" fmla="*/ 11204 w 11651"/>
            <a:gd name="connsiteY8" fmla="*/ 3308 h 10000"/>
            <a:gd name="connsiteX9" fmla="*/ 10673 w 11651"/>
            <a:gd name="connsiteY9" fmla="*/ 0 h 10000"/>
            <a:gd name="connsiteX0" fmla="*/ 1289 w 11651"/>
            <a:gd name="connsiteY0" fmla="*/ 9895 h 9895"/>
            <a:gd name="connsiteX1" fmla="*/ 1268 w 11651"/>
            <a:gd name="connsiteY1" fmla="*/ 8535 h 9895"/>
            <a:gd name="connsiteX2" fmla="*/ 0 w 11651"/>
            <a:gd name="connsiteY2" fmla="*/ 7797 h 9895"/>
            <a:gd name="connsiteX3" fmla="*/ 1448 w 11651"/>
            <a:gd name="connsiteY3" fmla="*/ 6982 h 9895"/>
            <a:gd name="connsiteX4" fmla="*/ 5611 w 11651"/>
            <a:gd name="connsiteY4" fmla="*/ 6429 h 9895"/>
            <a:gd name="connsiteX5" fmla="*/ 8019 w 11651"/>
            <a:gd name="connsiteY5" fmla="*/ 5154 h 9895"/>
            <a:gd name="connsiteX6" fmla="*/ 11468 w 11651"/>
            <a:gd name="connsiteY6" fmla="*/ 5000 h 9895"/>
            <a:gd name="connsiteX7" fmla="*/ 11204 w 11651"/>
            <a:gd name="connsiteY7" fmla="*/ 4231 h 9895"/>
            <a:gd name="connsiteX8" fmla="*/ 11204 w 11651"/>
            <a:gd name="connsiteY8" fmla="*/ 3308 h 9895"/>
            <a:gd name="connsiteX9" fmla="*/ 10673 w 11651"/>
            <a:gd name="connsiteY9" fmla="*/ 0 h 9895"/>
            <a:gd name="connsiteX0" fmla="*/ 1106 w 10000"/>
            <a:gd name="connsiteY0" fmla="*/ 10000 h 10000"/>
            <a:gd name="connsiteX1" fmla="*/ 1088 w 10000"/>
            <a:gd name="connsiteY1" fmla="*/ 8626 h 10000"/>
            <a:gd name="connsiteX2" fmla="*/ 0 w 10000"/>
            <a:gd name="connsiteY2" fmla="*/ 7880 h 10000"/>
            <a:gd name="connsiteX3" fmla="*/ 1243 w 10000"/>
            <a:gd name="connsiteY3" fmla="*/ 7056 h 10000"/>
            <a:gd name="connsiteX4" fmla="*/ 4816 w 10000"/>
            <a:gd name="connsiteY4" fmla="*/ 6497 h 10000"/>
            <a:gd name="connsiteX5" fmla="*/ 6883 w 10000"/>
            <a:gd name="connsiteY5" fmla="*/ 5209 h 10000"/>
            <a:gd name="connsiteX6" fmla="*/ 9843 w 10000"/>
            <a:gd name="connsiteY6" fmla="*/ 5053 h 10000"/>
            <a:gd name="connsiteX7" fmla="*/ 9616 w 10000"/>
            <a:gd name="connsiteY7" fmla="*/ 4276 h 10000"/>
            <a:gd name="connsiteX8" fmla="*/ 9616 w 10000"/>
            <a:gd name="connsiteY8" fmla="*/ 3343 h 10000"/>
            <a:gd name="connsiteX9" fmla="*/ 9161 w 10000"/>
            <a:gd name="connsiteY9" fmla="*/ 0 h 10000"/>
            <a:gd name="connsiteX0" fmla="*/ 1106 w 10000"/>
            <a:gd name="connsiteY0" fmla="*/ 10000 h 10000"/>
            <a:gd name="connsiteX1" fmla="*/ 1088 w 10000"/>
            <a:gd name="connsiteY1" fmla="*/ 8626 h 10000"/>
            <a:gd name="connsiteX2" fmla="*/ 0 w 10000"/>
            <a:gd name="connsiteY2" fmla="*/ 7880 h 10000"/>
            <a:gd name="connsiteX3" fmla="*/ 1864 w 10000"/>
            <a:gd name="connsiteY3" fmla="*/ 5779 h 10000"/>
            <a:gd name="connsiteX4" fmla="*/ 4816 w 10000"/>
            <a:gd name="connsiteY4" fmla="*/ 6497 h 10000"/>
            <a:gd name="connsiteX5" fmla="*/ 6883 w 10000"/>
            <a:gd name="connsiteY5" fmla="*/ 5209 h 10000"/>
            <a:gd name="connsiteX6" fmla="*/ 9843 w 10000"/>
            <a:gd name="connsiteY6" fmla="*/ 5053 h 10000"/>
            <a:gd name="connsiteX7" fmla="*/ 9616 w 10000"/>
            <a:gd name="connsiteY7" fmla="*/ 4276 h 10000"/>
            <a:gd name="connsiteX8" fmla="*/ 9616 w 10000"/>
            <a:gd name="connsiteY8" fmla="*/ 3343 h 10000"/>
            <a:gd name="connsiteX9" fmla="*/ 9161 w 10000"/>
            <a:gd name="connsiteY9" fmla="*/ 0 h 10000"/>
            <a:gd name="connsiteX0" fmla="*/ 1124 w 10018"/>
            <a:gd name="connsiteY0" fmla="*/ 10000 h 10000"/>
            <a:gd name="connsiteX1" fmla="*/ 1106 w 10018"/>
            <a:gd name="connsiteY1" fmla="*/ 8626 h 10000"/>
            <a:gd name="connsiteX2" fmla="*/ 18 w 10018"/>
            <a:gd name="connsiteY2" fmla="*/ 7880 h 10000"/>
            <a:gd name="connsiteX3" fmla="*/ 1882 w 10018"/>
            <a:gd name="connsiteY3" fmla="*/ 5779 h 10000"/>
            <a:gd name="connsiteX4" fmla="*/ 4834 w 10018"/>
            <a:gd name="connsiteY4" fmla="*/ 6497 h 10000"/>
            <a:gd name="connsiteX5" fmla="*/ 6901 w 10018"/>
            <a:gd name="connsiteY5" fmla="*/ 5209 h 10000"/>
            <a:gd name="connsiteX6" fmla="*/ 9861 w 10018"/>
            <a:gd name="connsiteY6" fmla="*/ 5053 h 10000"/>
            <a:gd name="connsiteX7" fmla="*/ 9634 w 10018"/>
            <a:gd name="connsiteY7" fmla="*/ 4276 h 10000"/>
            <a:gd name="connsiteX8" fmla="*/ 9634 w 10018"/>
            <a:gd name="connsiteY8" fmla="*/ 3343 h 10000"/>
            <a:gd name="connsiteX9" fmla="*/ 9179 w 10018"/>
            <a:gd name="connsiteY9" fmla="*/ 0 h 10000"/>
            <a:gd name="connsiteX0" fmla="*/ 1728 w 10622"/>
            <a:gd name="connsiteY0" fmla="*/ 10000 h 10000"/>
            <a:gd name="connsiteX1" fmla="*/ 1710 w 10622"/>
            <a:gd name="connsiteY1" fmla="*/ 8626 h 10000"/>
            <a:gd name="connsiteX2" fmla="*/ 1 w 10622"/>
            <a:gd name="connsiteY2" fmla="*/ 7827 h 10000"/>
            <a:gd name="connsiteX3" fmla="*/ 2486 w 10622"/>
            <a:gd name="connsiteY3" fmla="*/ 5779 h 10000"/>
            <a:gd name="connsiteX4" fmla="*/ 5438 w 10622"/>
            <a:gd name="connsiteY4" fmla="*/ 6497 h 10000"/>
            <a:gd name="connsiteX5" fmla="*/ 7505 w 10622"/>
            <a:gd name="connsiteY5" fmla="*/ 5209 h 10000"/>
            <a:gd name="connsiteX6" fmla="*/ 10465 w 10622"/>
            <a:gd name="connsiteY6" fmla="*/ 5053 h 10000"/>
            <a:gd name="connsiteX7" fmla="*/ 10238 w 10622"/>
            <a:gd name="connsiteY7" fmla="*/ 4276 h 10000"/>
            <a:gd name="connsiteX8" fmla="*/ 10238 w 10622"/>
            <a:gd name="connsiteY8" fmla="*/ 3343 h 10000"/>
            <a:gd name="connsiteX9" fmla="*/ 9783 w 10622"/>
            <a:gd name="connsiteY9" fmla="*/ 0 h 10000"/>
            <a:gd name="connsiteX0" fmla="*/ 1728 w 10622"/>
            <a:gd name="connsiteY0" fmla="*/ 10000 h 10000"/>
            <a:gd name="connsiteX1" fmla="*/ 1710 w 10622"/>
            <a:gd name="connsiteY1" fmla="*/ 8626 h 10000"/>
            <a:gd name="connsiteX2" fmla="*/ 1 w 10622"/>
            <a:gd name="connsiteY2" fmla="*/ 7827 h 10000"/>
            <a:gd name="connsiteX3" fmla="*/ 3806 w 10622"/>
            <a:gd name="connsiteY3" fmla="*/ 4688 h 10000"/>
            <a:gd name="connsiteX4" fmla="*/ 5438 w 10622"/>
            <a:gd name="connsiteY4" fmla="*/ 6497 h 10000"/>
            <a:gd name="connsiteX5" fmla="*/ 7505 w 10622"/>
            <a:gd name="connsiteY5" fmla="*/ 5209 h 10000"/>
            <a:gd name="connsiteX6" fmla="*/ 10465 w 10622"/>
            <a:gd name="connsiteY6" fmla="*/ 5053 h 10000"/>
            <a:gd name="connsiteX7" fmla="*/ 10238 w 10622"/>
            <a:gd name="connsiteY7" fmla="*/ 4276 h 10000"/>
            <a:gd name="connsiteX8" fmla="*/ 10238 w 10622"/>
            <a:gd name="connsiteY8" fmla="*/ 3343 h 10000"/>
            <a:gd name="connsiteX9" fmla="*/ 9783 w 10622"/>
            <a:gd name="connsiteY9" fmla="*/ 0 h 10000"/>
            <a:gd name="connsiteX0" fmla="*/ 1728 w 10622"/>
            <a:gd name="connsiteY0" fmla="*/ 10000 h 10000"/>
            <a:gd name="connsiteX1" fmla="*/ 1710 w 10622"/>
            <a:gd name="connsiteY1" fmla="*/ 8626 h 10000"/>
            <a:gd name="connsiteX2" fmla="*/ 1 w 10622"/>
            <a:gd name="connsiteY2" fmla="*/ 7827 h 10000"/>
            <a:gd name="connsiteX3" fmla="*/ 3806 w 10622"/>
            <a:gd name="connsiteY3" fmla="*/ 4688 h 10000"/>
            <a:gd name="connsiteX4" fmla="*/ 7505 w 10622"/>
            <a:gd name="connsiteY4" fmla="*/ 5209 h 10000"/>
            <a:gd name="connsiteX5" fmla="*/ 10465 w 10622"/>
            <a:gd name="connsiteY5" fmla="*/ 5053 h 10000"/>
            <a:gd name="connsiteX6" fmla="*/ 10238 w 10622"/>
            <a:gd name="connsiteY6" fmla="*/ 4276 h 10000"/>
            <a:gd name="connsiteX7" fmla="*/ 10238 w 10622"/>
            <a:gd name="connsiteY7" fmla="*/ 3343 h 10000"/>
            <a:gd name="connsiteX8" fmla="*/ 9783 w 10622"/>
            <a:gd name="connsiteY8" fmla="*/ 0 h 10000"/>
            <a:gd name="connsiteX0" fmla="*/ 1728 w 10238"/>
            <a:gd name="connsiteY0" fmla="*/ 10000 h 10000"/>
            <a:gd name="connsiteX1" fmla="*/ 1710 w 10238"/>
            <a:gd name="connsiteY1" fmla="*/ 8626 h 10000"/>
            <a:gd name="connsiteX2" fmla="*/ 1 w 10238"/>
            <a:gd name="connsiteY2" fmla="*/ 7827 h 10000"/>
            <a:gd name="connsiteX3" fmla="*/ 3806 w 10238"/>
            <a:gd name="connsiteY3" fmla="*/ 4688 h 10000"/>
            <a:gd name="connsiteX4" fmla="*/ 7505 w 10238"/>
            <a:gd name="connsiteY4" fmla="*/ 5209 h 10000"/>
            <a:gd name="connsiteX5" fmla="*/ 10238 w 10238"/>
            <a:gd name="connsiteY5" fmla="*/ 4276 h 10000"/>
            <a:gd name="connsiteX6" fmla="*/ 10238 w 10238"/>
            <a:gd name="connsiteY6" fmla="*/ 3343 h 10000"/>
            <a:gd name="connsiteX7" fmla="*/ 9783 w 10238"/>
            <a:gd name="connsiteY7" fmla="*/ 0 h 10000"/>
            <a:gd name="connsiteX0" fmla="*/ 1728 w 10757"/>
            <a:gd name="connsiteY0" fmla="*/ 10000 h 10000"/>
            <a:gd name="connsiteX1" fmla="*/ 1710 w 10757"/>
            <a:gd name="connsiteY1" fmla="*/ 8626 h 10000"/>
            <a:gd name="connsiteX2" fmla="*/ 1 w 10757"/>
            <a:gd name="connsiteY2" fmla="*/ 7827 h 10000"/>
            <a:gd name="connsiteX3" fmla="*/ 3806 w 10757"/>
            <a:gd name="connsiteY3" fmla="*/ 4688 h 10000"/>
            <a:gd name="connsiteX4" fmla="*/ 3233 w 10757"/>
            <a:gd name="connsiteY4" fmla="*/ 2707 h 10000"/>
            <a:gd name="connsiteX5" fmla="*/ 10238 w 10757"/>
            <a:gd name="connsiteY5" fmla="*/ 4276 h 10000"/>
            <a:gd name="connsiteX6" fmla="*/ 10238 w 10757"/>
            <a:gd name="connsiteY6" fmla="*/ 3343 h 10000"/>
            <a:gd name="connsiteX7" fmla="*/ 9783 w 10757"/>
            <a:gd name="connsiteY7" fmla="*/ 0 h 10000"/>
            <a:gd name="connsiteX0" fmla="*/ 1796 w 10825"/>
            <a:gd name="connsiteY0" fmla="*/ 10000 h 10000"/>
            <a:gd name="connsiteX1" fmla="*/ 1778 w 10825"/>
            <a:gd name="connsiteY1" fmla="*/ 8626 h 10000"/>
            <a:gd name="connsiteX2" fmla="*/ 69 w 10825"/>
            <a:gd name="connsiteY2" fmla="*/ 7827 h 10000"/>
            <a:gd name="connsiteX3" fmla="*/ 1001 w 10825"/>
            <a:gd name="connsiteY3" fmla="*/ 6603 h 10000"/>
            <a:gd name="connsiteX4" fmla="*/ 3874 w 10825"/>
            <a:gd name="connsiteY4" fmla="*/ 4688 h 10000"/>
            <a:gd name="connsiteX5" fmla="*/ 3301 w 10825"/>
            <a:gd name="connsiteY5" fmla="*/ 2707 h 10000"/>
            <a:gd name="connsiteX6" fmla="*/ 10306 w 10825"/>
            <a:gd name="connsiteY6" fmla="*/ 4276 h 10000"/>
            <a:gd name="connsiteX7" fmla="*/ 10306 w 10825"/>
            <a:gd name="connsiteY7" fmla="*/ 3343 h 10000"/>
            <a:gd name="connsiteX8" fmla="*/ 9851 w 10825"/>
            <a:gd name="connsiteY8" fmla="*/ 0 h 10000"/>
            <a:gd name="connsiteX0" fmla="*/ 1729 w 10758"/>
            <a:gd name="connsiteY0" fmla="*/ 10000 h 10000"/>
            <a:gd name="connsiteX1" fmla="*/ 1711 w 10758"/>
            <a:gd name="connsiteY1" fmla="*/ 8626 h 10000"/>
            <a:gd name="connsiteX2" fmla="*/ 2 w 10758"/>
            <a:gd name="connsiteY2" fmla="*/ 7827 h 10000"/>
            <a:gd name="connsiteX3" fmla="*/ 3807 w 10758"/>
            <a:gd name="connsiteY3" fmla="*/ 4688 h 10000"/>
            <a:gd name="connsiteX4" fmla="*/ 3234 w 10758"/>
            <a:gd name="connsiteY4" fmla="*/ 2707 h 10000"/>
            <a:gd name="connsiteX5" fmla="*/ 10239 w 10758"/>
            <a:gd name="connsiteY5" fmla="*/ 4276 h 10000"/>
            <a:gd name="connsiteX6" fmla="*/ 10239 w 10758"/>
            <a:gd name="connsiteY6" fmla="*/ 3343 h 10000"/>
            <a:gd name="connsiteX7" fmla="*/ 9784 w 10758"/>
            <a:gd name="connsiteY7" fmla="*/ 0 h 10000"/>
            <a:gd name="connsiteX0" fmla="*/ 1729 w 10758"/>
            <a:gd name="connsiteY0" fmla="*/ 10000 h 10000"/>
            <a:gd name="connsiteX1" fmla="*/ 1711 w 10758"/>
            <a:gd name="connsiteY1" fmla="*/ 8626 h 10000"/>
            <a:gd name="connsiteX2" fmla="*/ 2 w 10758"/>
            <a:gd name="connsiteY2" fmla="*/ 7827 h 10000"/>
            <a:gd name="connsiteX3" fmla="*/ 3807 w 10758"/>
            <a:gd name="connsiteY3" fmla="*/ 4688 h 10000"/>
            <a:gd name="connsiteX4" fmla="*/ 3234 w 10758"/>
            <a:gd name="connsiteY4" fmla="*/ 2707 h 10000"/>
            <a:gd name="connsiteX5" fmla="*/ 10239 w 10758"/>
            <a:gd name="connsiteY5" fmla="*/ 4276 h 10000"/>
            <a:gd name="connsiteX6" fmla="*/ 10239 w 10758"/>
            <a:gd name="connsiteY6" fmla="*/ 3343 h 10000"/>
            <a:gd name="connsiteX7" fmla="*/ 9784 w 10758"/>
            <a:gd name="connsiteY7" fmla="*/ 0 h 10000"/>
            <a:gd name="connsiteX0" fmla="*/ 1729 w 10758"/>
            <a:gd name="connsiteY0" fmla="*/ 10000 h 10000"/>
            <a:gd name="connsiteX1" fmla="*/ 1711 w 10758"/>
            <a:gd name="connsiteY1" fmla="*/ 8626 h 10000"/>
            <a:gd name="connsiteX2" fmla="*/ 2 w 10758"/>
            <a:gd name="connsiteY2" fmla="*/ 7827 h 10000"/>
            <a:gd name="connsiteX3" fmla="*/ 2875 w 10758"/>
            <a:gd name="connsiteY3" fmla="*/ 4475 h 10000"/>
            <a:gd name="connsiteX4" fmla="*/ 3234 w 10758"/>
            <a:gd name="connsiteY4" fmla="*/ 2707 h 10000"/>
            <a:gd name="connsiteX5" fmla="*/ 10239 w 10758"/>
            <a:gd name="connsiteY5" fmla="*/ 4276 h 10000"/>
            <a:gd name="connsiteX6" fmla="*/ 10239 w 10758"/>
            <a:gd name="connsiteY6" fmla="*/ 3343 h 10000"/>
            <a:gd name="connsiteX7" fmla="*/ 9784 w 10758"/>
            <a:gd name="connsiteY7" fmla="*/ 0 h 10000"/>
            <a:gd name="connsiteX0" fmla="*/ 1729 w 10424"/>
            <a:gd name="connsiteY0" fmla="*/ 10000 h 10000"/>
            <a:gd name="connsiteX1" fmla="*/ 1711 w 10424"/>
            <a:gd name="connsiteY1" fmla="*/ 8626 h 10000"/>
            <a:gd name="connsiteX2" fmla="*/ 2 w 10424"/>
            <a:gd name="connsiteY2" fmla="*/ 7827 h 10000"/>
            <a:gd name="connsiteX3" fmla="*/ 2875 w 10424"/>
            <a:gd name="connsiteY3" fmla="*/ 4475 h 10000"/>
            <a:gd name="connsiteX4" fmla="*/ 7739 w 10424"/>
            <a:gd name="connsiteY4" fmla="*/ 924 h 10000"/>
            <a:gd name="connsiteX5" fmla="*/ 10239 w 10424"/>
            <a:gd name="connsiteY5" fmla="*/ 4276 h 10000"/>
            <a:gd name="connsiteX6" fmla="*/ 10239 w 10424"/>
            <a:gd name="connsiteY6" fmla="*/ 3343 h 10000"/>
            <a:gd name="connsiteX7" fmla="*/ 9784 w 10424"/>
            <a:gd name="connsiteY7" fmla="*/ 0 h 10000"/>
            <a:gd name="connsiteX0" fmla="*/ 1729 w 10424"/>
            <a:gd name="connsiteY0" fmla="*/ 10000 h 10000"/>
            <a:gd name="connsiteX1" fmla="*/ 1711 w 10424"/>
            <a:gd name="connsiteY1" fmla="*/ 8626 h 10000"/>
            <a:gd name="connsiteX2" fmla="*/ 2 w 10424"/>
            <a:gd name="connsiteY2" fmla="*/ 7827 h 10000"/>
            <a:gd name="connsiteX3" fmla="*/ 2875 w 10424"/>
            <a:gd name="connsiteY3" fmla="*/ 4475 h 10000"/>
            <a:gd name="connsiteX4" fmla="*/ 7739 w 10424"/>
            <a:gd name="connsiteY4" fmla="*/ 924 h 10000"/>
            <a:gd name="connsiteX5" fmla="*/ 10239 w 10424"/>
            <a:gd name="connsiteY5" fmla="*/ 4276 h 10000"/>
            <a:gd name="connsiteX6" fmla="*/ 10239 w 10424"/>
            <a:gd name="connsiteY6" fmla="*/ 3343 h 10000"/>
            <a:gd name="connsiteX7" fmla="*/ 9784 w 10424"/>
            <a:gd name="connsiteY7" fmla="*/ 0 h 10000"/>
            <a:gd name="connsiteX0" fmla="*/ 1729 w 10331"/>
            <a:gd name="connsiteY0" fmla="*/ 10000 h 10000"/>
            <a:gd name="connsiteX1" fmla="*/ 1711 w 10331"/>
            <a:gd name="connsiteY1" fmla="*/ 8626 h 10000"/>
            <a:gd name="connsiteX2" fmla="*/ 2 w 10331"/>
            <a:gd name="connsiteY2" fmla="*/ 7827 h 10000"/>
            <a:gd name="connsiteX3" fmla="*/ 2875 w 10331"/>
            <a:gd name="connsiteY3" fmla="*/ 4475 h 10000"/>
            <a:gd name="connsiteX4" fmla="*/ 7739 w 10331"/>
            <a:gd name="connsiteY4" fmla="*/ 924 h 10000"/>
            <a:gd name="connsiteX5" fmla="*/ 10239 w 10331"/>
            <a:gd name="connsiteY5" fmla="*/ 4276 h 10000"/>
            <a:gd name="connsiteX6" fmla="*/ 9784 w 10331"/>
            <a:gd name="connsiteY6" fmla="*/ 0 h 10000"/>
            <a:gd name="connsiteX0" fmla="*/ 1729 w 10262"/>
            <a:gd name="connsiteY0" fmla="*/ 10000 h 10000"/>
            <a:gd name="connsiteX1" fmla="*/ 1711 w 10262"/>
            <a:gd name="connsiteY1" fmla="*/ 8626 h 10000"/>
            <a:gd name="connsiteX2" fmla="*/ 2 w 10262"/>
            <a:gd name="connsiteY2" fmla="*/ 7827 h 10000"/>
            <a:gd name="connsiteX3" fmla="*/ 2875 w 10262"/>
            <a:gd name="connsiteY3" fmla="*/ 4475 h 10000"/>
            <a:gd name="connsiteX4" fmla="*/ 7739 w 10262"/>
            <a:gd name="connsiteY4" fmla="*/ 924 h 10000"/>
            <a:gd name="connsiteX5" fmla="*/ 10161 w 10262"/>
            <a:gd name="connsiteY5" fmla="*/ 1242 h 10000"/>
            <a:gd name="connsiteX6" fmla="*/ 9784 w 10262"/>
            <a:gd name="connsiteY6" fmla="*/ 0 h 10000"/>
            <a:gd name="connsiteX0" fmla="*/ 1729 w 10262"/>
            <a:gd name="connsiteY0" fmla="*/ 18223 h 18223"/>
            <a:gd name="connsiteX1" fmla="*/ 1711 w 10262"/>
            <a:gd name="connsiteY1" fmla="*/ 16849 h 18223"/>
            <a:gd name="connsiteX2" fmla="*/ 2 w 10262"/>
            <a:gd name="connsiteY2" fmla="*/ 16050 h 18223"/>
            <a:gd name="connsiteX3" fmla="*/ 2875 w 10262"/>
            <a:gd name="connsiteY3" fmla="*/ 12698 h 18223"/>
            <a:gd name="connsiteX4" fmla="*/ 7739 w 10262"/>
            <a:gd name="connsiteY4" fmla="*/ 9147 h 18223"/>
            <a:gd name="connsiteX5" fmla="*/ 10161 w 10262"/>
            <a:gd name="connsiteY5" fmla="*/ 9465 h 18223"/>
            <a:gd name="connsiteX6" fmla="*/ 9784 w 10262"/>
            <a:gd name="connsiteY6" fmla="*/ 0 h 18223"/>
            <a:gd name="connsiteX0" fmla="*/ 1729 w 10339"/>
            <a:gd name="connsiteY0" fmla="*/ 10293 h 10293"/>
            <a:gd name="connsiteX1" fmla="*/ 1711 w 10339"/>
            <a:gd name="connsiteY1" fmla="*/ 8919 h 10293"/>
            <a:gd name="connsiteX2" fmla="*/ 2 w 10339"/>
            <a:gd name="connsiteY2" fmla="*/ 8120 h 10293"/>
            <a:gd name="connsiteX3" fmla="*/ 2875 w 10339"/>
            <a:gd name="connsiteY3" fmla="*/ 4768 h 10293"/>
            <a:gd name="connsiteX4" fmla="*/ 7739 w 10339"/>
            <a:gd name="connsiteY4" fmla="*/ 1217 h 10293"/>
            <a:gd name="connsiteX5" fmla="*/ 10161 w 10339"/>
            <a:gd name="connsiteY5" fmla="*/ 1535 h 10293"/>
            <a:gd name="connsiteX6" fmla="*/ 10095 w 10339"/>
            <a:gd name="connsiteY6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875 w 10650"/>
            <a:gd name="connsiteY3" fmla="*/ 4768 h 10293"/>
            <a:gd name="connsiteX4" fmla="*/ 3545 w 10650"/>
            <a:gd name="connsiteY4" fmla="*/ 3000 h 10293"/>
            <a:gd name="connsiteX5" fmla="*/ 10161 w 10650"/>
            <a:gd name="connsiteY5" fmla="*/ 1535 h 10293"/>
            <a:gd name="connsiteX6" fmla="*/ 10095 w 10650"/>
            <a:gd name="connsiteY6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487 w 10650"/>
            <a:gd name="connsiteY3" fmla="*/ 5620 h 10293"/>
            <a:gd name="connsiteX4" fmla="*/ 3545 w 10650"/>
            <a:gd name="connsiteY4" fmla="*/ 3000 h 10293"/>
            <a:gd name="connsiteX5" fmla="*/ 10161 w 10650"/>
            <a:gd name="connsiteY5" fmla="*/ 1535 h 10293"/>
            <a:gd name="connsiteX6" fmla="*/ 10095 w 10650"/>
            <a:gd name="connsiteY6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487 w 10650"/>
            <a:gd name="connsiteY3" fmla="*/ 5620 h 10293"/>
            <a:gd name="connsiteX4" fmla="*/ 3545 w 10650"/>
            <a:gd name="connsiteY4" fmla="*/ 3000 h 10293"/>
            <a:gd name="connsiteX5" fmla="*/ 10161 w 10650"/>
            <a:gd name="connsiteY5" fmla="*/ 1535 h 10293"/>
            <a:gd name="connsiteX6" fmla="*/ 10095 w 10650"/>
            <a:gd name="connsiteY6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487 w 10650"/>
            <a:gd name="connsiteY3" fmla="*/ 5620 h 10293"/>
            <a:gd name="connsiteX4" fmla="*/ 5050 w 10650"/>
            <a:gd name="connsiteY4" fmla="*/ 1840 h 10293"/>
            <a:gd name="connsiteX5" fmla="*/ 3545 w 10650"/>
            <a:gd name="connsiteY5" fmla="*/ 3000 h 10293"/>
            <a:gd name="connsiteX6" fmla="*/ 10161 w 10650"/>
            <a:gd name="connsiteY6" fmla="*/ 1535 h 10293"/>
            <a:gd name="connsiteX7" fmla="*/ 10095 w 10650"/>
            <a:gd name="connsiteY7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487 w 10650"/>
            <a:gd name="connsiteY3" fmla="*/ 5620 h 10293"/>
            <a:gd name="connsiteX4" fmla="*/ 5050 w 10650"/>
            <a:gd name="connsiteY4" fmla="*/ 1840 h 10293"/>
            <a:gd name="connsiteX5" fmla="*/ 10161 w 10650"/>
            <a:gd name="connsiteY5" fmla="*/ 1535 h 10293"/>
            <a:gd name="connsiteX6" fmla="*/ 10095 w 10650"/>
            <a:gd name="connsiteY6" fmla="*/ 0 h 10293"/>
            <a:gd name="connsiteX0" fmla="*/ 1729 w 10166"/>
            <a:gd name="connsiteY0" fmla="*/ 11065 h 11065"/>
            <a:gd name="connsiteX1" fmla="*/ 1711 w 10166"/>
            <a:gd name="connsiteY1" fmla="*/ 9691 h 11065"/>
            <a:gd name="connsiteX2" fmla="*/ 2 w 10166"/>
            <a:gd name="connsiteY2" fmla="*/ 8892 h 11065"/>
            <a:gd name="connsiteX3" fmla="*/ 2487 w 10166"/>
            <a:gd name="connsiteY3" fmla="*/ 6392 h 11065"/>
            <a:gd name="connsiteX4" fmla="*/ 5050 w 10166"/>
            <a:gd name="connsiteY4" fmla="*/ 2612 h 11065"/>
            <a:gd name="connsiteX5" fmla="*/ 10161 w 10166"/>
            <a:gd name="connsiteY5" fmla="*/ 2307 h 11065"/>
            <a:gd name="connsiteX6" fmla="*/ 6134 w 10166"/>
            <a:gd name="connsiteY6" fmla="*/ 0 h 11065"/>
            <a:gd name="connsiteX0" fmla="*/ 1729 w 7075"/>
            <a:gd name="connsiteY0" fmla="*/ 11065 h 11065"/>
            <a:gd name="connsiteX1" fmla="*/ 1711 w 7075"/>
            <a:gd name="connsiteY1" fmla="*/ 9691 h 11065"/>
            <a:gd name="connsiteX2" fmla="*/ 2 w 7075"/>
            <a:gd name="connsiteY2" fmla="*/ 8892 h 11065"/>
            <a:gd name="connsiteX3" fmla="*/ 2487 w 7075"/>
            <a:gd name="connsiteY3" fmla="*/ 6392 h 11065"/>
            <a:gd name="connsiteX4" fmla="*/ 5050 w 7075"/>
            <a:gd name="connsiteY4" fmla="*/ 2612 h 11065"/>
            <a:gd name="connsiteX5" fmla="*/ 7054 w 7075"/>
            <a:gd name="connsiteY5" fmla="*/ 2121 h 11065"/>
            <a:gd name="connsiteX6" fmla="*/ 6134 w 7075"/>
            <a:gd name="connsiteY6" fmla="*/ 0 h 11065"/>
            <a:gd name="connsiteX0" fmla="*/ 2443 w 8966"/>
            <a:gd name="connsiteY0" fmla="*/ 10000 h 10000"/>
            <a:gd name="connsiteX1" fmla="*/ 2417 w 8966"/>
            <a:gd name="connsiteY1" fmla="*/ 8758 h 10000"/>
            <a:gd name="connsiteX2" fmla="*/ 2 w 8966"/>
            <a:gd name="connsiteY2" fmla="*/ 8036 h 10000"/>
            <a:gd name="connsiteX3" fmla="*/ 3514 w 8966"/>
            <a:gd name="connsiteY3" fmla="*/ 5777 h 10000"/>
            <a:gd name="connsiteX4" fmla="*/ 7137 w 8966"/>
            <a:gd name="connsiteY4" fmla="*/ 2361 h 10000"/>
            <a:gd name="connsiteX5" fmla="*/ 8871 w 8966"/>
            <a:gd name="connsiteY5" fmla="*/ 1652 h 10000"/>
            <a:gd name="connsiteX6" fmla="*/ 8669 w 8966"/>
            <a:gd name="connsiteY6" fmla="*/ 0 h 10000"/>
            <a:gd name="connsiteX0" fmla="*/ 2725 w 10000"/>
            <a:gd name="connsiteY0" fmla="*/ 10000 h 10000"/>
            <a:gd name="connsiteX1" fmla="*/ 2696 w 10000"/>
            <a:gd name="connsiteY1" fmla="*/ 8758 h 10000"/>
            <a:gd name="connsiteX2" fmla="*/ 2 w 10000"/>
            <a:gd name="connsiteY2" fmla="*/ 8036 h 10000"/>
            <a:gd name="connsiteX3" fmla="*/ 3919 w 10000"/>
            <a:gd name="connsiteY3" fmla="*/ 5777 h 10000"/>
            <a:gd name="connsiteX4" fmla="*/ 7960 w 10000"/>
            <a:gd name="connsiteY4" fmla="*/ 2361 h 10000"/>
            <a:gd name="connsiteX5" fmla="*/ 9894 w 10000"/>
            <a:gd name="connsiteY5" fmla="*/ 1652 h 10000"/>
            <a:gd name="connsiteX6" fmla="*/ 9669 w 10000"/>
            <a:gd name="connsiteY6" fmla="*/ 0 h 10000"/>
            <a:gd name="connsiteX0" fmla="*/ 2725 w 9678"/>
            <a:gd name="connsiteY0" fmla="*/ 10000 h 10000"/>
            <a:gd name="connsiteX1" fmla="*/ 2696 w 9678"/>
            <a:gd name="connsiteY1" fmla="*/ 8758 h 10000"/>
            <a:gd name="connsiteX2" fmla="*/ 2 w 9678"/>
            <a:gd name="connsiteY2" fmla="*/ 8036 h 10000"/>
            <a:gd name="connsiteX3" fmla="*/ 3919 w 9678"/>
            <a:gd name="connsiteY3" fmla="*/ 5777 h 10000"/>
            <a:gd name="connsiteX4" fmla="*/ 7960 w 9678"/>
            <a:gd name="connsiteY4" fmla="*/ 2361 h 10000"/>
            <a:gd name="connsiteX5" fmla="*/ 7935 w 9678"/>
            <a:gd name="connsiteY5" fmla="*/ 1700 h 10000"/>
            <a:gd name="connsiteX6" fmla="*/ 9669 w 9678"/>
            <a:gd name="connsiteY6" fmla="*/ 0 h 10000"/>
            <a:gd name="connsiteX0" fmla="*/ 2816 w 9168"/>
            <a:gd name="connsiteY0" fmla="*/ 10000 h 10000"/>
            <a:gd name="connsiteX1" fmla="*/ 2786 w 9168"/>
            <a:gd name="connsiteY1" fmla="*/ 8758 h 10000"/>
            <a:gd name="connsiteX2" fmla="*/ 2 w 9168"/>
            <a:gd name="connsiteY2" fmla="*/ 8036 h 10000"/>
            <a:gd name="connsiteX3" fmla="*/ 4049 w 9168"/>
            <a:gd name="connsiteY3" fmla="*/ 5777 h 10000"/>
            <a:gd name="connsiteX4" fmla="*/ 8225 w 9168"/>
            <a:gd name="connsiteY4" fmla="*/ 2361 h 10000"/>
            <a:gd name="connsiteX5" fmla="*/ 8199 w 9168"/>
            <a:gd name="connsiteY5" fmla="*/ 1700 h 10000"/>
            <a:gd name="connsiteX6" fmla="*/ 7587 w 9168"/>
            <a:gd name="connsiteY6" fmla="*/ 0 h 10000"/>
            <a:gd name="connsiteX0" fmla="*/ 3072 w 8943"/>
            <a:gd name="connsiteY0" fmla="*/ 10000 h 10000"/>
            <a:gd name="connsiteX1" fmla="*/ 3039 w 8943"/>
            <a:gd name="connsiteY1" fmla="*/ 8758 h 10000"/>
            <a:gd name="connsiteX2" fmla="*/ 2 w 8943"/>
            <a:gd name="connsiteY2" fmla="*/ 8036 h 10000"/>
            <a:gd name="connsiteX3" fmla="*/ 4416 w 8943"/>
            <a:gd name="connsiteY3" fmla="*/ 5777 h 10000"/>
            <a:gd name="connsiteX4" fmla="*/ 8943 w 8943"/>
            <a:gd name="connsiteY4" fmla="*/ 1700 h 10000"/>
            <a:gd name="connsiteX5" fmla="*/ 8276 w 8943"/>
            <a:gd name="connsiteY5" fmla="*/ 0 h 10000"/>
            <a:gd name="connsiteX0" fmla="*/ 3435 w 10000"/>
            <a:gd name="connsiteY0" fmla="*/ 10000 h 10000"/>
            <a:gd name="connsiteX1" fmla="*/ 3398 w 10000"/>
            <a:gd name="connsiteY1" fmla="*/ 8758 h 10000"/>
            <a:gd name="connsiteX2" fmla="*/ 2 w 10000"/>
            <a:gd name="connsiteY2" fmla="*/ 8036 h 10000"/>
            <a:gd name="connsiteX3" fmla="*/ 4938 w 10000"/>
            <a:gd name="connsiteY3" fmla="*/ 5777 h 10000"/>
            <a:gd name="connsiteX4" fmla="*/ 10000 w 10000"/>
            <a:gd name="connsiteY4" fmla="*/ 1700 h 10000"/>
            <a:gd name="connsiteX5" fmla="*/ 9254 w 10000"/>
            <a:gd name="connsiteY5" fmla="*/ 0 h 10000"/>
            <a:gd name="connsiteX0" fmla="*/ 3435 w 10000"/>
            <a:gd name="connsiteY0" fmla="*/ 10000 h 10000"/>
            <a:gd name="connsiteX1" fmla="*/ 3398 w 10000"/>
            <a:gd name="connsiteY1" fmla="*/ 8758 h 10000"/>
            <a:gd name="connsiteX2" fmla="*/ 2 w 10000"/>
            <a:gd name="connsiteY2" fmla="*/ 8036 h 10000"/>
            <a:gd name="connsiteX3" fmla="*/ 4938 w 10000"/>
            <a:gd name="connsiteY3" fmla="*/ 5777 h 10000"/>
            <a:gd name="connsiteX4" fmla="*/ 10000 w 10000"/>
            <a:gd name="connsiteY4" fmla="*/ 1700 h 10000"/>
            <a:gd name="connsiteX5" fmla="*/ 9254 w 10000"/>
            <a:gd name="connsiteY5" fmla="*/ 0 h 10000"/>
            <a:gd name="connsiteX0" fmla="*/ 3435 w 9270"/>
            <a:gd name="connsiteY0" fmla="*/ 10000 h 10000"/>
            <a:gd name="connsiteX1" fmla="*/ 3398 w 9270"/>
            <a:gd name="connsiteY1" fmla="*/ 8758 h 10000"/>
            <a:gd name="connsiteX2" fmla="*/ 2 w 9270"/>
            <a:gd name="connsiteY2" fmla="*/ 8036 h 10000"/>
            <a:gd name="connsiteX3" fmla="*/ 4938 w 9270"/>
            <a:gd name="connsiteY3" fmla="*/ 5777 h 10000"/>
            <a:gd name="connsiteX4" fmla="*/ 8148 w 9270"/>
            <a:gd name="connsiteY4" fmla="*/ 1700 h 10000"/>
            <a:gd name="connsiteX5" fmla="*/ 9254 w 9270"/>
            <a:gd name="connsiteY5" fmla="*/ 0 h 10000"/>
            <a:gd name="connsiteX0" fmla="*/ 3706 w 8898"/>
            <a:gd name="connsiteY0" fmla="*/ 9976 h 9976"/>
            <a:gd name="connsiteX1" fmla="*/ 3666 w 8898"/>
            <a:gd name="connsiteY1" fmla="*/ 8734 h 9976"/>
            <a:gd name="connsiteX2" fmla="*/ 2 w 8898"/>
            <a:gd name="connsiteY2" fmla="*/ 8012 h 9976"/>
            <a:gd name="connsiteX3" fmla="*/ 5327 w 8898"/>
            <a:gd name="connsiteY3" fmla="*/ 5753 h 9976"/>
            <a:gd name="connsiteX4" fmla="*/ 8790 w 8898"/>
            <a:gd name="connsiteY4" fmla="*/ 1676 h 9976"/>
            <a:gd name="connsiteX5" fmla="*/ 7986 w 8898"/>
            <a:gd name="connsiteY5" fmla="*/ 0 h 9976"/>
            <a:gd name="connsiteX0" fmla="*/ 4165 w 10098"/>
            <a:gd name="connsiteY0" fmla="*/ 10065 h 10065"/>
            <a:gd name="connsiteX1" fmla="*/ 4120 w 10098"/>
            <a:gd name="connsiteY1" fmla="*/ 8820 h 10065"/>
            <a:gd name="connsiteX2" fmla="*/ 2 w 10098"/>
            <a:gd name="connsiteY2" fmla="*/ 8096 h 10065"/>
            <a:gd name="connsiteX3" fmla="*/ 5987 w 10098"/>
            <a:gd name="connsiteY3" fmla="*/ 5832 h 10065"/>
            <a:gd name="connsiteX4" fmla="*/ 9879 w 10098"/>
            <a:gd name="connsiteY4" fmla="*/ 1745 h 10065"/>
            <a:gd name="connsiteX5" fmla="*/ 9544 w 10098"/>
            <a:gd name="connsiteY5" fmla="*/ 141 h 10065"/>
            <a:gd name="connsiteX6" fmla="*/ 8975 w 10098"/>
            <a:gd name="connsiteY6" fmla="*/ 65 h 10065"/>
            <a:gd name="connsiteX0" fmla="*/ 4165 w 9579"/>
            <a:gd name="connsiteY0" fmla="*/ 10065 h 10065"/>
            <a:gd name="connsiteX1" fmla="*/ 4120 w 9579"/>
            <a:gd name="connsiteY1" fmla="*/ 8820 h 10065"/>
            <a:gd name="connsiteX2" fmla="*/ 2 w 9579"/>
            <a:gd name="connsiteY2" fmla="*/ 8096 h 10065"/>
            <a:gd name="connsiteX3" fmla="*/ 5987 w 9579"/>
            <a:gd name="connsiteY3" fmla="*/ 5832 h 10065"/>
            <a:gd name="connsiteX4" fmla="*/ 8757 w 9579"/>
            <a:gd name="connsiteY4" fmla="*/ 3891 h 10065"/>
            <a:gd name="connsiteX5" fmla="*/ 9544 w 9579"/>
            <a:gd name="connsiteY5" fmla="*/ 141 h 10065"/>
            <a:gd name="connsiteX6" fmla="*/ 8975 w 9579"/>
            <a:gd name="connsiteY6" fmla="*/ 65 h 10065"/>
            <a:gd name="connsiteX0" fmla="*/ 4348 w 10000"/>
            <a:gd name="connsiteY0" fmla="*/ 10000 h 10000"/>
            <a:gd name="connsiteX1" fmla="*/ 4301 w 10000"/>
            <a:gd name="connsiteY1" fmla="*/ 8763 h 10000"/>
            <a:gd name="connsiteX2" fmla="*/ 2 w 10000"/>
            <a:gd name="connsiteY2" fmla="*/ 8044 h 10000"/>
            <a:gd name="connsiteX3" fmla="*/ 6250 w 10000"/>
            <a:gd name="connsiteY3" fmla="*/ 5794 h 10000"/>
            <a:gd name="connsiteX4" fmla="*/ 9142 w 10000"/>
            <a:gd name="connsiteY4" fmla="*/ 3866 h 10000"/>
            <a:gd name="connsiteX5" fmla="*/ 9963 w 10000"/>
            <a:gd name="connsiteY5" fmla="*/ 140 h 10000"/>
            <a:gd name="connsiteX6" fmla="*/ 9369 w 10000"/>
            <a:gd name="connsiteY6" fmla="*/ 65 h 10000"/>
            <a:gd name="connsiteX0" fmla="*/ 4348 w 10010"/>
            <a:gd name="connsiteY0" fmla="*/ 10000 h 10000"/>
            <a:gd name="connsiteX1" fmla="*/ 4301 w 10010"/>
            <a:gd name="connsiteY1" fmla="*/ 8763 h 10000"/>
            <a:gd name="connsiteX2" fmla="*/ 2 w 10010"/>
            <a:gd name="connsiteY2" fmla="*/ 8044 h 10000"/>
            <a:gd name="connsiteX3" fmla="*/ 5469 w 10010"/>
            <a:gd name="connsiteY3" fmla="*/ 6225 h 10000"/>
            <a:gd name="connsiteX4" fmla="*/ 9142 w 10010"/>
            <a:gd name="connsiteY4" fmla="*/ 3866 h 10000"/>
            <a:gd name="connsiteX5" fmla="*/ 9963 w 10010"/>
            <a:gd name="connsiteY5" fmla="*/ 140 h 10000"/>
            <a:gd name="connsiteX6" fmla="*/ 9369 w 10010"/>
            <a:gd name="connsiteY6" fmla="*/ 65 h 10000"/>
            <a:gd name="connsiteX0" fmla="*/ 4348 w 10814"/>
            <a:gd name="connsiteY0" fmla="*/ 10000 h 10000"/>
            <a:gd name="connsiteX1" fmla="*/ 4301 w 10814"/>
            <a:gd name="connsiteY1" fmla="*/ 8763 h 10000"/>
            <a:gd name="connsiteX2" fmla="*/ 2 w 10814"/>
            <a:gd name="connsiteY2" fmla="*/ 8044 h 10000"/>
            <a:gd name="connsiteX3" fmla="*/ 5469 w 10814"/>
            <a:gd name="connsiteY3" fmla="*/ 6225 h 10000"/>
            <a:gd name="connsiteX4" fmla="*/ 9142 w 10814"/>
            <a:gd name="connsiteY4" fmla="*/ 3866 h 10000"/>
            <a:gd name="connsiteX5" fmla="*/ 9963 w 10814"/>
            <a:gd name="connsiteY5" fmla="*/ 140 h 10000"/>
            <a:gd name="connsiteX6" fmla="*/ 9369 w 10814"/>
            <a:gd name="connsiteY6" fmla="*/ 65 h 10000"/>
            <a:gd name="connsiteX0" fmla="*/ 4348 w 10814"/>
            <a:gd name="connsiteY0" fmla="*/ 10000 h 10000"/>
            <a:gd name="connsiteX1" fmla="*/ 4301 w 10814"/>
            <a:gd name="connsiteY1" fmla="*/ 8763 h 10000"/>
            <a:gd name="connsiteX2" fmla="*/ 2 w 10814"/>
            <a:gd name="connsiteY2" fmla="*/ 8044 h 10000"/>
            <a:gd name="connsiteX3" fmla="*/ 5469 w 10814"/>
            <a:gd name="connsiteY3" fmla="*/ 6225 h 10000"/>
            <a:gd name="connsiteX4" fmla="*/ 9142 w 10814"/>
            <a:gd name="connsiteY4" fmla="*/ 3435 h 10000"/>
            <a:gd name="connsiteX5" fmla="*/ 9963 w 10814"/>
            <a:gd name="connsiteY5" fmla="*/ 140 h 10000"/>
            <a:gd name="connsiteX6" fmla="*/ 9369 w 10814"/>
            <a:gd name="connsiteY6" fmla="*/ 65 h 10000"/>
            <a:gd name="connsiteX0" fmla="*/ 4348 w 10488"/>
            <a:gd name="connsiteY0" fmla="*/ 10000 h 10000"/>
            <a:gd name="connsiteX1" fmla="*/ 4301 w 10488"/>
            <a:gd name="connsiteY1" fmla="*/ 8763 h 10000"/>
            <a:gd name="connsiteX2" fmla="*/ 2 w 10488"/>
            <a:gd name="connsiteY2" fmla="*/ 8044 h 10000"/>
            <a:gd name="connsiteX3" fmla="*/ 5469 w 10488"/>
            <a:gd name="connsiteY3" fmla="*/ 6225 h 10000"/>
            <a:gd name="connsiteX4" fmla="*/ 9142 w 10488"/>
            <a:gd name="connsiteY4" fmla="*/ 3435 h 10000"/>
            <a:gd name="connsiteX5" fmla="*/ 9963 w 10488"/>
            <a:gd name="connsiteY5" fmla="*/ 140 h 10000"/>
            <a:gd name="connsiteX6" fmla="*/ 9369 w 10488"/>
            <a:gd name="connsiteY6" fmla="*/ 65 h 10000"/>
            <a:gd name="connsiteX0" fmla="*/ 4348 w 9963"/>
            <a:gd name="connsiteY0" fmla="*/ 10000 h 10000"/>
            <a:gd name="connsiteX1" fmla="*/ 4301 w 9963"/>
            <a:gd name="connsiteY1" fmla="*/ 8763 h 10000"/>
            <a:gd name="connsiteX2" fmla="*/ 2 w 9963"/>
            <a:gd name="connsiteY2" fmla="*/ 8044 h 10000"/>
            <a:gd name="connsiteX3" fmla="*/ 5469 w 9963"/>
            <a:gd name="connsiteY3" fmla="*/ 6225 h 10000"/>
            <a:gd name="connsiteX4" fmla="*/ 9963 w 9963"/>
            <a:gd name="connsiteY4" fmla="*/ 140 h 10000"/>
            <a:gd name="connsiteX5" fmla="*/ 9369 w 9963"/>
            <a:gd name="connsiteY5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6864 w 10000"/>
            <a:gd name="connsiteY4" fmla="*/ 4667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8824 w 10000"/>
            <a:gd name="connsiteY4" fmla="*/ 3996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8824 w 10000"/>
            <a:gd name="connsiteY4" fmla="*/ 3996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8040 w 10000"/>
            <a:gd name="connsiteY4" fmla="*/ 3876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8040 w 10000"/>
            <a:gd name="connsiteY4" fmla="*/ 3876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9961 h 9961"/>
            <a:gd name="connsiteX1" fmla="*/ 4317 w 10000"/>
            <a:gd name="connsiteY1" fmla="*/ 8724 h 9961"/>
            <a:gd name="connsiteX2" fmla="*/ 2 w 10000"/>
            <a:gd name="connsiteY2" fmla="*/ 8005 h 9961"/>
            <a:gd name="connsiteX3" fmla="*/ 5489 w 10000"/>
            <a:gd name="connsiteY3" fmla="*/ 6186 h 9961"/>
            <a:gd name="connsiteX4" fmla="*/ 8040 w 10000"/>
            <a:gd name="connsiteY4" fmla="*/ 3837 h 9961"/>
            <a:gd name="connsiteX5" fmla="*/ 10000 w 10000"/>
            <a:gd name="connsiteY5" fmla="*/ 101 h 9961"/>
            <a:gd name="connsiteX6" fmla="*/ 6072 w 10000"/>
            <a:gd name="connsiteY6" fmla="*/ 194 h 9961"/>
            <a:gd name="connsiteX0" fmla="*/ 4364 w 10000"/>
            <a:gd name="connsiteY0" fmla="*/ 9899 h 9899"/>
            <a:gd name="connsiteX1" fmla="*/ 4317 w 10000"/>
            <a:gd name="connsiteY1" fmla="*/ 8657 h 9899"/>
            <a:gd name="connsiteX2" fmla="*/ 2 w 10000"/>
            <a:gd name="connsiteY2" fmla="*/ 7935 h 9899"/>
            <a:gd name="connsiteX3" fmla="*/ 5489 w 10000"/>
            <a:gd name="connsiteY3" fmla="*/ 6109 h 9899"/>
            <a:gd name="connsiteX4" fmla="*/ 8040 w 10000"/>
            <a:gd name="connsiteY4" fmla="*/ 3751 h 9899"/>
            <a:gd name="connsiteX5" fmla="*/ 10000 w 10000"/>
            <a:gd name="connsiteY5" fmla="*/ 0 h 9899"/>
            <a:gd name="connsiteX0" fmla="*/ 4364 w 9216"/>
            <a:gd name="connsiteY0" fmla="*/ 9903 h 9903"/>
            <a:gd name="connsiteX1" fmla="*/ 4317 w 9216"/>
            <a:gd name="connsiteY1" fmla="*/ 8648 h 9903"/>
            <a:gd name="connsiteX2" fmla="*/ 2 w 9216"/>
            <a:gd name="connsiteY2" fmla="*/ 7919 h 9903"/>
            <a:gd name="connsiteX3" fmla="*/ 5489 w 9216"/>
            <a:gd name="connsiteY3" fmla="*/ 6074 h 9903"/>
            <a:gd name="connsiteX4" fmla="*/ 8040 w 9216"/>
            <a:gd name="connsiteY4" fmla="*/ 3692 h 9903"/>
            <a:gd name="connsiteX5" fmla="*/ 9216 w 9216"/>
            <a:gd name="connsiteY5" fmla="*/ 0 h 9903"/>
            <a:gd name="connsiteX0" fmla="*/ 4735 w 10000"/>
            <a:gd name="connsiteY0" fmla="*/ 10000 h 10000"/>
            <a:gd name="connsiteX1" fmla="*/ 4684 w 10000"/>
            <a:gd name="connsiteY1" fmla="*/ 8733 h 10000"/>
            <a:gd name="connsiteX2" fmla="*/ 2 w 10000"/>
            <a:gd name="connsiteY2" fmla="*/ 7997 h 10000"/>
            <a:gd name="connsiteX3" fmla="*/ 5743 w 10000"/>
            <a:gd name="connsiteY3" fmla="*/ 5912 h 10000"/>
            <a:gd name="connsiteX4" fmla="*/ 8724 w 10000"/>
            <a:gd name="connsiteY4" fmla="*/ 3728 h 10000"/>
            <a:gd name="connsiteX5" fmla="*/ 10000 w 10000"/>
            <a:gd name="connsiteY5" fmla="*/ 0 h 10000"/>
            <a:gd name="connsiteX0" fmla="*/ 5050 w 10315"/>
            <a:gd name="connsiteY0" fmla="*/ 10000 h 10000"/>
            <a:gd name="connsiteX1" fmla="*/ 4999 w 10315"/>
            <a:gd name="connsiteY1" fmla="*/ 8733 h 10000"/>
            <a:gd name="connsiteX2" fmla="*/ 1382 w 10315"/>
            <a:gd name="connsiteY2" fmla="*/ 8144 h 10000"/>
            <a:gd name="connsiteX3" fmla="*/ 317 w 10315"/>
            <a:gd name="connsiteY3" fmla="*/ 7997 h 10000"/>
            <a:gd name="connsiteX4" fmla="*/ 6058 w 10315"/>
            <a:gd name="connsiteY4" fmla="*/ 5912 h 10000"/>
            <a:gd name="connsiteX5" fmla="*/ 9039 w 10315"/>
            <a:gd name="connsiteY5" fmla="*/ 3728 h 10000"/>
            <a:gd name="connsiteX6" fmla="*/ 10315 w 10315"/>
            <a:gd name="connsiteY6" fmla="*/ 0 h 10000"/>
            <a:gd name="connsiteX0" fmla="*/ 3676 w 8941"/>
            <a:gd name="connsiteY0" fmla="*/ 10000 h 10000"/>
            <a:gd name="connsiteX1" fmla="*/ 3625 w 8941"/>
            <a:gd name="connsiteY1" fmla="*/ 8733 h 10000"/>
            <a:gd name="connsiteX2" fmla="*/ 8 w 8941"/>
            <a:gd name="connsiteY2" fmla="*/ 8144 h 10000"/>
            <a:gd name="connsiteX3" fmla="*/ 4684 w 8941"/>
            <a:gd name="connsiteY3" fmla="*/ 5912 h 10000"/>
            <a:gd name="connsiteX4" fmla="*/ 7665 w 8941"/>
            <a:gd name="connsiteY4" fmla="*/ 3728 h 10000"/>
            <a:gd name="connsiteX5" fmla="*/ 8941 w 8941"/>
            <a:gd name="connsiteY5" fmla="*/ 0 h 10000"/>
            <a:gd name="connsiteX0" fmla="*/ 4111 w 9524"/>
            <a:gd name="connsiteY0" fmla="*/ 9877 h 9877"/>
            <a:gd name="connsiteX1" fmla="*/ 4054 w 9524"/>
            <a:gd name="connsiteY1" fmla="*/ 8610 h 9877"/>
            <a:gd name="connsiteX2" fmla="*/ 9 w 9524"/>
            <a:gd name="connsiteY2" fmla="*/ 8021 h 9877"/>
            <a:gd name="connsiteX3" fmla="*/ 5239 w 9524"/>
            <a:gd name="connsiteY3" fmla="*/ 5789 h 9877"/>
            <a:gd name="connsiteX4" fmla="*/ 8573 w 9524"/>
            <a:gd name="connsiteY4" fmla="*/ 3605 h 9877"/>
            <a:gd name="connsiteX5" fmla="*/ 9524 w 9524"/>
            <a:gd name="connsiteY5" fmla="*/ 0 h 9877"/>
            <a:gd name="connsiteX0" fmla="*/ 4316 w 9500"/>
            <a:gd name="connsiteY0" fmla="*/ 10248 h 10248"/>
            <a:gd name="connsiteX1" fmla="*/ 4257 w 9500"/>
            <a:gd name="connsiteY1" fmla="*/ 8965 h 10248"/>
            <a:gd name="connsiteX2" fmla="*/ 9 w 9500"/>
            <a:gd name="connsiteY2" fmla="*/ 8369 h 10248"/>
            <a:gd name="connsiteX3" fmla="*/ 5501 w 9500"/>
            <a:gd name="connsiteY3" fmla="*/ 6109 h 10248"/>
            <a:gd name="connsiteX4" fmla="*/ 9001 w 9500"/>
            <a:gd name="connsiteY4" fmla="*/ 3898 h 10248"/>
            <a:gd name="connsiteX5" fmla="*/ 9500 w 9500"/>
            <a:gd name="connsiteY5" fmla="*/ 0 h 10248"/>
            <a:gd name="connsiteX0" fmla="*/ 4769 w 10226"/>
            <a:gd name="connsiteY0" fmla="*/ 10000 h 10000"/>
            <a:gd name="connsiteX1" fmla="*/ 4707 w 10226"/>
            <a:gd name="connsiteY1" fmla="*/ 8748 h 10000"/>
            <a:gd name="connsiteX2" fmla="*/ 2076 w 10226"/>
            <a:gd name="connsiteY2" fmla="*/ 8385 h 10000"/>
            <a:gd name="connsiteX3" fmla="*/ 235 w 10226"/>
            <a:gd name="connsiteY3" fmla="*/ 8166 h 10000"/>
            <a:gd name="connsiteX4" fmla="*/ 6017 w 10226"/>
            <a:gd name="connsiteY4" fmla="*/ 5961 h 10000"/>
            <a:gd name="connsiteX5" fmla="*/ 9701 w 10226"/>
            <a:gd name="connsiteY5" fmla="*/ 3804 h 10000"/>
            <a:gd name="connsiteX6" fmla="*/ 10226 w 10226"/>
            <a:gd name="connsiteY6" fmla="*/ 0 h 10000"/>
            <a:gd name="connsiteX0" fmla="*/ 2709 w 8166"/>
            <a:gd name="connsiteY0" fmla="*/ 10000 h 10000"/>
            <a:gd name="connsiteX1" fmla="*/ 2647 w 8166"/>
            <a:gd name="connsiteY1" fmla="*/ 8748 h 10000"/>
            <a:gd name="connsiteX2" fmla="*/ 16 w 8166"/>
            <a:gd name="connsiteY2" fmla="*/ 8385 h 10000"/>
            <a:gd name="connsiteX3" fmla="*/ 3957 w 8166"/>
            <a:gd name="connsiteY3" fmla="*/ 5961 h 10000"/>
            <a:gd name="connsiteX4" fmla="*/ 7641 w 8166"/>
            <a:gd name="connsiteY4" fmla="*/ 3804 h 10000"/>
            <a:gd name="connsiteX5" fmla="*/ 8166 w 8166"/>
            <a:gd name="connsiteY5" fmla="*/ 0 h 10000"/>
            <a:gd name="connsiteX0" fmla="*/ 3317 w 10000"/>
            <a:gd name="connsiteY0" fmla="*/ 10000 h 10000"/>
            <a:gd name="connsiteX1" fmla="*/ 3241 w 10000"/>
            <a:gd name="connsiteY1" fmla="*/ 8748 h 10000"/>
            <a:gd name="connsiteX2" fmla="*/ 20 w 10000"/>
            <a:gd name="connsiteY2" fmla="*/ 8385 h 10000"/>
            <a:gd name="connsiteX3" fmla="*/ 4846 w 10000"/>
            <a:gd name="connsiteY3" fmla="*/ 5961 h 10000"/>
            <a:gd name="connsiteX4" fmla="*/ 9357 w 10000"/>
            <a:gd name="connsiteY4" fmla="*/ 3804 h 10000"/>
            <a:gd name="connsiteX5" fmla="*/ 10000 w 10000"/>
            <a:gd name="connsiteY5" fmla="*/ 0 h 10000"/>
            <a:gd name="connsiteX0" fmla="*/ 3317 w 10000"/>
            <a:gd name="connsiteY0" fmla="*/ 10000 h 10000"/>
            <a:gd name="connsiteX1" fmla="*/ 3241 w 10000"/>
            <a:gd name="connsiteY1" fmla="*/ 8748 h 10000"/>
            <a:gd name="connsiteX2" fmla="*/ 20 w 10000"/>
            <a:gd name="connsiteY2" fmla="*/ 8385 h 10000"/>
            <a:gd name="connsiteX3" fmla="*/ 4846 w 10000"/>
            <a:gd name="connsiteY3" fmla="*/ 5961 h 10000"/>
            <a:gd name="connsiteX4" fmla="*/ 9357 w 10000"/>
            <a:gd name="connsiteY4" fmla="*/ 3804 h 10000"/>
            <a:gd name="connsiteX5" fmla="*/ 10000 w 10000"/>
            <a:gd name="connsiteY5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0000">
              <a:moveTo>
                <a:pt x="3317" y="10000"/>
              </a:moveTo>
              <a:cubicBezTo>
                <a:pt x="2270" y="9507"/>
                <a:pt x="3364" y="9211"/>
                <a:pt x="3241" y="8748"/>
              </a:cubicBezTo>
              <a:cubicBezTo>
                <a:pt x="2371" y="8455"/>
                <a:pt x="-247" y="8850"/>
                <a:pt x="20" y="8385"/>
              </a:cubicBezTo>
              <a:cubicBezTo>
                <a:pt x="287" y="7921"/>
                <a:pt x="1679" y="6677"/>
                <a:pt x="4846" y="5961"/>
              </a:cubicBezTo>
              <a:cubicBezTo>
                <a:pt x="6723" y="5393"/>
                <a:pt x="1786" y="4493"/>
                <a:pt x="9357" y="3804"/>
              </a:cubicBezTo>
              <a:cubicBezTo>
                <a:pt x="10593" y="2778"/>
                <a:pt x="9306" y="777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533792</xdr:colOff>
      <xdr:row>60</xdr:row>
      <xdr:rowOff>73198</xdr:rowOff>
    </xdr:from>
    <xdr:to>
      <xdr:col>9</xdr:col>
      <xdr:colOff>676275</xdr:colOff>
      <xdr:row>61</xdr:row>
      <xdr:rowOff>47625</xdr:rowOff>
    </xdr:to>
    <xdr:sp macro="" textlink="">
      <xdr:nvSpPr>
        <xdr:cNvPr id="1018" name="AutoShape 475">
          <a:extLst>
            <a:ext uri="{FF2B5EF4-FFF2-40B4-BE49-F238E27FC236}">
              <a16:creationId xmlns:a16="http://schemas.microsoft.com/office/drawing/2014/main" id="{EFA3F00B-00DF-4668-AAFB-8CE7BAC3AC27}"/>
            </a:ext>
          </a:extLst>
        </xdr:cNvPr>
        <xdr:cNvSpPr>
          <a:spLocks noChangeArrowheads="1"/>
        </xdr:cNvSpPr>
      </xdr:nvSpPr>
      <xdr:spPr bwMode="auto">
        <a:xfrm>
          <a:off x="6104012" y="10131598"/>
          <a:ext cx="142483" cy="14206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628780</xdr:colOff>
      <xdr:row>60</xdr:row>
      <xdr:rowOff>2137</xdr:rowOff>
    </xdr:from>
    <xdr:to>
      <xdr:col>10</xdr:col>
      <xdr:colOff>347230</xdr:colOff>
      <xdr:row>61</xdr:row>
      <xdr:rowOff>159578</xdr:rowOff>
    </xdr:to>
    <xdr:sp macro="" textlink="">
      <xdr:nvSpPr>
        <xdr:cNvPr id="1019" name="Freeform 481">
          <a:extLst>
            <a:ext uri="{FF2B5EF4-FFF2-40B4-BE49-F238E27FC236}">
              <a16:creationId xmlns:a16="http://schemas.microsoft.com/office/drawing/2014/main" id="{93F7995B-75A1-401D-8F2B-06312B6D77F9}"/>
            </a:ext>
          </a:extLst>
        </xdr:cNvPr>
        <xdr:cNvSpPr>
          <a:spLocks/>
        </xdr:cNvSpPr>
      </xdr:nvSpPr>
      <xdr:spPr bwMode="auto">
        <a:xfrm>
          <a:off x="6199000" y="10060537"/>
          <a:ext cx="396630" cy="325081"/>
        </a:xfrm>
        <a:custGeom>
          <a:avLst/>
          <a:gdLst>
            <a:gd name="T0" fmla="*/ 0 w 77"/>
            <a:gd name="T1" fmla="*/ 2147483647 h 35"/>
            <a:gd name="T2" fmla="*/ 2147483647 w 77"/>
            <a:gd name="T3" fmla="*/ 0 h 35"/>
            <a:gd name="T4" fmla="*/ 2147483647 w 77"/>
            <a:gd name="T5" fmla="*/ 2147483647 h 35"/>
            <a:gd name="T6" fmla="*/ 2147483647 w 77"/>
            <a:gd name="T7" fmla="*/ 2147483647 h 35"/>
            <a:gd name="T8" fmla="*/ 2147483647 w 77"/>
            <a:gd name="T9" fmla="*/ 2147483647 h 35"/>
            <a:gd name="T10" fmla="*/ 2147483647 w 77"/>
            <a:gd name="T11" fmla="*/ 2147483647 h 35"/>
            <a:gd name="T12" fmla="*/ 2147483647 w 77"/>
            <a:gd name="T13" fmla="*/ 2147483647 h 35"/>
            <a:gd name="T14" fmla="*/ 2147483647 w 77"/>
            <a:gd name="T15" fmla="*/ 2147483647 h 35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4416 w 10000"/>
            <a:gd name="connsiteY2" fmla="*/ 571 h 10000"/>
            <a:gd name="connsiteX3" fmla="*/ 5714 w 10000"/>
            <a:gd name="connsiteY3" fmla="*/ 1429 h 10000"/>
            <a:gd name="connsiteX4" fmla="*/ 7013 w 10000"/>
            <a:gd name="connsiteY4" fmla="*/ 3143 h 10000"/>
            <a:gd name="connsiteX5" fmla="*/ 8442 w 10000"/>
            <a:gd name="connsiteY5" fmla="*/ 5429 h 10000"/>
            <a:gd name="connsiteX6" fmla="*/ 9348 w 10000"/>
            <a:gd name="connsiteY6" fmla="*/ 7332 h 10000"/>
            <a:gd name="connsiteX7" fmla="*/ 10000 w 10000"/>
            <a:gd name="connsiteY7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4416 w 10000"/>
            <a:gd name="connsiteY2" fmla="*/ 571 h 10000"/>
            <a:gd name="connsiteX3" fmla="*/ 5714 w 10000"/>
            <a:gd name="connsiteY3" fmla="*/ 1429 h 10000"/>
            <a:gd name="connsiteX4" fmla="*/ 7013 w 10000"/>
            <a:gd name="connsiteY4" fmla="*/ 3143 h 10000"/>
            <a:gd name="connsiteX5" fmla="*/ 8442 w 10000"/>
            <a:gd name="connsiteY5" fmla="*/ 5429 h 10000"/>
            <a:gd name="connsiteX6" fmla="*/ 9348 w 10000"/>
            <a:gd name="connsiteY6" fmla="*/ 7235 h 10000"/>
            <a:gd name="connsiteX7" fmla="*/ 10000 w 10000"/>
            <a:gd name="connsiteY7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4416 w 10000"/>
            <a:gd name="connsiteY2" fmla="*/ 571 h 10000"/>
            <a:gd name="connsiteX3" fmla="*/ 5714 w 10000"/>
            <a:gd name="connsiteY3" fmla="*/ 1429 h 10000"/>
            <a:gd name="connsiteX4" fmla="*/ 7013 w 10000"/>
            <a:gd name="connsiteY4" fmla="*/ 3143 h 10000"/>
            <a:gd name="connsiteX5" fmla="*/ 8442 w 10000"/>
            <a:gd name="connsiteY5" fmla="*/ 5429 h 10000"/>
            <a:gd name="connsiteX6" fmla="*/ 10000 w 10000"/>
            <a:gd name="connsiteY6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4416 w 10000"/>
            <a:gd name="connsiteY2" fmla="*/ 571 h 10000"/>
            <a:gd name="connsiteX3" fmla="*/ 5714 w 10000"/>
            <a:gd name="connsiteY3" fmla="*/ 1429 h 10000"/>
            <a:gd name="connsiteX4" fmla="*/ 7013 w 10000"/>
            <a:gd name="connsiteY4" fmla="*/ 3143 h 10000"/>
            <a:gd name="connsiteX5" fmla="*/ 10000 w 10000"/>
            <a:gd name="connsiteY5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5714 w 10000"/>
            <a:gd name="connsiteY2" fmla="*/ 1429 h 10000"/>
            <a:gd name="connsiteX3" fmla="*/ 7013 w 10000"/>
            <a:gd name="connsiteY3" fmla="*/ 3143 h 10000"/>
            <a:gd name="connsiteX4" fmla="*/ 10000 w 10000"/>
            <a:gd name="connsiteY4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5314 w 10000"/>
            <a:gd name="connsiteY2" fmla="*/ 5115 h 10000"/>
            <a:gd name="connsiteX3" fmla="*/ 7013 w 10000"/>
            <a:gd name="connsiteY3" fmla="*/ 3143 h 10000"/>
            <a:gd name="connsiteX4" fmla="*/ 10000 w 10000"/>
            <a:gd name="connsiteY4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5314 w 10000"/>
            <a:gd name="connsiteY2" fmla="*/ 5115 h 10000"/>
            <a:gd name="connsiteX3" fmla="*/ 7013 w 10000"/>
            <a:gd name="connsiteY3" fmla="*/ 3143 h 10000"/>
            <a:gd name="connsiteX4" fmla="*/ 10000 w 10000"/>
            <a:gd name="connsiteY4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5314 w 10000"/>
            <a:gd name="connsiteY2" fmla="*/ 5115 h 10000"/>
            <a:gd name="connsiteX3" fmla="*/ 7013 w 10000"/>
            <a:gd name="connsiteY3" fmla="*/ 3143 h 10000"/>
            <a:gd name="connsiteX4" fmla="*/ 10000 w 10000"/>
            <a:gd name="connsiteY4" fmla="*/ 10000 h 10000"/>
            <a:gd name="connsiteX0" fmla="*/ 0 w 10000"/>
            <a:gd name="connsiteY0" fmla="*/ 491 h 10205"/>
            <a:gd name="connsiteX1" fmla="*/ 2338 w 10000"/>
            <a:gd name="connsiteY1" fmla="*/ 205 h 10205"/>
            <a:gd name="connsiteX2" fmla="*/ 5314 w 10000"/>
            <a:gd name="connsiteY2" fmla="*/ 5320 h 10205"/>
            <a:gd name="connsiteX3" fmla="*/ 7013 w 10000"/>
            <a:gd name="connsiteY3" fmla="*/ 3348 h 10205"/>
            <a:gd name="connsiteX4" fmla="*/ 10000 w 10000"/>
            <a:gd name="connsiteY4" fmla="*/ 10205 h 10205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5314 w 10000"/>
            <a:gd name="connsiteY2" fmla="*/ 5445 h 10330"/>
            <a:gd name="connsiteX3" fmla="*/ 7013 w 10000"/>
            <a:gd name="connsiteY3" fmla="*/ 3473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5314 w 10000"/>
            <a:gd name="connsiteY2" fmla="*/ 5445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4469 w 10000"/>
            <a:gd name="connsiteY2" fmla="*/ 6997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4469 w 10000"/>
            <a:gd name="connsiteY2" fmla="*/ 6997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4469 w 10000"/>
            <a:gd name="connsiteY2" fmla="*/ 6997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4469 w 10000"/>
            <a:gd name="connsiteY2" fmla="*/ 6997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855 h 10569"/>
            <a:gd name="connsiteX1" fmla="*/ 2338 w 10000"/>
            <a:gd name="connsiteY1" fmla="*/ 569 h 10569"/>
            <a:gd name="connsiteX2" fmla="*/ 4469 w 10000"/>
            <a:gd name="connsiteY2" fmla="*/ 7236 h 10569"/>
            <a:gd name="connsiteX3" fmla="*/ 6702 w 10000"/>
            <a:gd name="connsiteY3" fmla="*/ 9824 h 10569"/>
            <a:gd name="connsiteX4" fmla="*/ 10000 w 10000"/>
            <a:gd name="connsiteY4" fmla="*/ 10569 h 10569"/>
            <a:gd name="connsiteX0" fmla="*/ 0 w 10000"/>
            <a:gd name="connsiteY0" fmla="*/ 855 h 10569"/>
            <a:gd name="connsiteX1" fmla="*/ 2338 w 10000"/>
            <a:gd name="connsiteY1" fmla="*/ 569 h 10569"/>
            <a:gd name="connsiteX2" fmla="*/ 4469 w 10000"/>
            <a:gd name="connsiteY2" fmla="*/ 7236 h 10569"/>
            <a:gd name="connsiteX3" fmla="*/ 6702 w 10000"/>
            <a:gd name="connsiteY3" fmla="*/ 9824 h 10569"/>
            <a:gd name="connsiteX4" fmla="*/ 10000 w 10000"/>
            <a:gd name="connsiteY4" fmla="*/ 10569 h 10569"/>
            <a:gd name="connsiteX0" fmla="*/ 0 w 6702"/>
            <a:gd name="connsiteY0" fmla="*/ 855 h 9824"/>
            <a:gd name="connsiteX1" fmla="*/ 2338 w 6702"/>
            <a:gd name="connsiteY1" fmla="*/ 569 h 9824"/>
            <a:gd name="connsiteX2" fmla="*/ 4469 w 6702"/>
            <a:gd name="connsiteY2" fmla="*/ 7236 h 9824"/>
            <a:gd name="connsiteX3" fmla="*/ 6702 w 6702"/>
            <a:gd name="connsiteY3" fmla="*/ 9824 h 98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02" h="9824">
              <a:moveTo>
                <a:pt x="0" y="855"/>
              </a:moveTo>
              <a:cubicBezTo>
                <a:pt x="1135" y="-695"/>
                <a:pt x="1559" y="276"/>
                <a:pt x="2338" y="569"/>
              </a:cubicBezTo>
              <a:cubicBezTo>
                <a:pt x="3330" y="2468"/>
                <a:pt x="3121" y="6210"/>
                <a:pt x="4469" y="7236"/>
              </a:cubicBezTo>
              <a:lnTo>
                <a:pt x="6702" y="982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559235</xdr:colOff>
      <xdr:row>62</xdr:row>
      <xdr:rowOff>144962</xdr:rowOff>
    </xdr:from>
    <xdr:to>
      <xdr:col>10</xdr:col>
      <xdr:colOff>654485</xdr:colOff>
      <xdr:row>63</xdr:row>
      <xdr:rowOff>78288</xdr:rowOff>
    </xdr:to>
    <xdr:sp macro="" textlink="">
      <xdr:nvSpPr>
        <xdr:cNvPr id="1020" name="Freeform 939">
          <a:extLst>
            <a:ext uri="{FF2B5EF4-FFF2-40B4-BE49-F238E27FC236}">
              <a16:creationId xmlns:a16="http://schemas.microsoft.com/office/drawing/2014/main" id="{F2EA6289-B44A-41CB-A773-520E78031405}"/>
            </a:ext>
          </a:extLst>
        </xdr:cNvPr>
        <xdr:cNvSpPr>
          <a:spLocks/>
        </xdr:cNvSpPr>
      </xdr:nvSpPr>
      <xdr:spPr bwMode="auto">
        <a:xfrm rot="20925060">
          <a:off x="6129455" y="10538642"/>
          <a:ext cx="773430" cy="100966"/>
        </a:xfrm>
        <a:custGeom>
          <a:avLst/>
          <a:gdLst>
            <a:gd name="T0" fmla="*/ 0 w 77"/>
            <a:gd name="T1" fmla="*/ 2147483647 h 11"/>
            <a:gd name="T2" fmla="*/ 2147483647 w 77"/>
            <a:gd name="T3" fmla="*/ 2147483647 h 11"/>
            <a:gd name="T4" fmla="*/ 2147483647 w 77"/>
            <a:gd name="T5" fmla="*/ 2147483647 h 11"/>
            <a:gd name="T6" fmla="*/ 2147483647 w 77"/>
            <a:gd name="T7" fmla="*/ 0 h 11"/>
            <a:gd name="T8" fmla="*/ 2147483647 w 77"/>
            <a:gd name="T9" fmla="*/ 0 h 1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77" h="11">
              <a:moveTo>
                <a:pt x="0" y="11"/>
              </a:moveTo>
              <a:lnTo>
                <a:pt x="11" y="4"/>
              </a:lnTo>
              <a:lnTo>
                <a:pt x="27" y="1"/>
              </a:lnTo>
              <a:lnTo>
                <a:pt x="51" y="0"/>
              </a:lnTo>
              <a:lnTo>
                <a:pt x="77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171450</xdr:colOff>
      <xdr:row>62</xdr:row>
      <xdr:rowOff>73851</xdr:rowOff>
    </xdr:from>
    <xdr:to>
      <xdr:col>10</xdr:col>
      <xdr:colOff>304800</xdr:colOff>
      <xdr:row>63</xdr:row>
      <xdr:rowOff>54801</xdr:rowOff>
    </xdr:to>
    <xdr:sp macro="" textlink="">
      <xdr:nvSpPr>
        <xdr:cNvPr id="1021" name="Freeform 940">
          <a:extLst>
            <a:ext uri="{FF2B5EF4-FFF2-40B4-BE49-F238E27FC236}">
              <a16:creationId xmlns:a16="http://schemas.microsoft.com/office/drawing/2014/main" id="{79EBD713-69DC-45E4-BAC2-BC70DB4045D4}"/>
            </a:ext>
          </a:extLst>
        </xdr:cNvPr>
        <xdr:cNvSpPr>
          <a:spLocks/>
        </xdr:cNvSpPr>
      </xdr:nvSpPr>
      <xdr:spPr bwMode="auto">
        <a:xfrm rot="20942116">
          <a:off x="6419850" y="10467531"/>
          <a:ext cx="133350" cy="148590"/>
        </a:xfrm>
        <a:custGeom>
          <a:avLst/>
          <a:gdLst>
            <a:gd name="T0" fmla="*/ 0 w 14"/>
            <a:gd name="T1" fmla="*/ 0 h 22"/>
            <a:gd name="T2" fmla="*/ 2147483647 w 14"/>
            <a:gd name="T3" fmla="*/ 2147483647 h 22"/>
            <a:gd name="T4" fmla="*/ 2147483647 w 14"/>
            <a:gd name="T5" fmla="*/ 2147483647 h 22"/>
            <a:gd name="T6" fmla="*/ 2147483647 w 14"/>
            <a:gd name="T7" fmla="*/ 2147483647 h 22"/>
            <a:gd name="T8" fmla="*/ 2147483647 w 14"/>
            <a:gd name="T9" fmla="*/ 2147483647 h 2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4" h="22">
              <a:moveTo>
                <a:pt x="0" y="0"/>
              </a:moveTo>
              <a:lnTo>
                <a:pt x="9" y="2"/>
              </a:lnTo>
              <a:lnTo>
                <a:pt x="14" y="11"/>
              </a:lnTo>
              <a:lnTo>
                <a:pt x="11" y="19"/>
              </a:lnTo>
              <a:lnTo>
                <a:pt x="5" y="22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13</xdr:col>
      <xdr:colOff>24043</xdr:colOff>
      <xdr:row>2</xdr:row>
      <xdr:rowOff>141473</xdr:rowOff>
    </xdr:from>
    <xdr:ext cx="457328" cy="135060"/>
    <xdr:sp macro="" textlink="">
      <xdr:nvSpPr>
        <xdr:cNvPr id="1022" name="Text Box 941">
          <a:extLst>
            <a:ext uri="{FF2B5EF4-FFF2-40B4-BE49-F238E27FC236}">
              <a16:creationId xmlns:a16="http://schemas.microsoft.com/office/drawing/2014/main" id="{64AC4939-CE23-4809-9F4B-DEDD4078E652}"/>
            </a:ext>
          </a:extLst>
        </xdr:cNvPr>
        <xdr:cNvSpPr txBox="1">
          <a:spLocks noChangeArrowheads="1"/>
        </xdr:cNvSpPr>
      </xdr:nvSpPr>
      <xdr:spPr bwMode="auto">
        <a:xfrm>
          <a:off x="8306983" y="476753"/>
          <a:ext cx="457328" cy="13506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女寄ﾄﾝﾈﾙ</a:t>
          </a:r>
        </a:p>
      </xdr:txBody>
    </xdr:sp>
    <xdr:clientData/>
  </xdr:oneCellAnchor>
  <xdr:oneCellAnchor>
    <xdr:from>
      <xdr:col>10</xdr:col>
      <xdr:colOff>46842</xdr:colOff>
      <xdr:row>61</xdr:row>
      <xdr:rowOff>106600</xdr:rowOff>
    </xdr:from>
    <xdr:ext cx="401891" cy="168565"/>
    <xdr:sp macro="" textlink="">
      <xdr:nvSpPr>
        <xdr:cNvPr id="1023" name="Text Box 944">
          <a:extLst>
            <a:ext uri="{FF2B5EF4-FFF2-40B4-BE49-F238E27FC236}">
              <a16:creationId xmlns:a16="http://schemas.microsoft.com/office/drawing/2014/main" id="{FA24367F-5F79-4177-8901-7390B98256FC}"/>
            </a:ext>
          </a:extLst>
        </xdr:cNvPr>
        <xdr:cNvSpPr txBox="1">
          <a:spLocks noChangeArrowheads="1"/>
        </xdr:cNvSpPr>
      </xdr:nvSpPr>
      <xdr:spPr bwMode="auto">
        <a:xfrm>
          <a:off x="6295242" y="10332640"/>
          <a:ext cx="401891" cy="168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</a:p>
      </xdr:txBody>
    </xdr:sp>
    <xdr:clientData/>
  </xdr:oneCellAnchor>
  <xdr:oneCellAnchor>
    <xdr:from>
      <xdr:col>8</xdr:col>
      <xdr:colOff>654052</xdr:colOff>
      <xdr:row>58</xdr:row>
      <xdr:rowOff>129352</xdr:rowOff>
    </xdr:from>
    <xdr:ext cx="670278" cy="270458"/>
    <xdr:sp macro="" textlink="">
      <xdr:nvSpPr>
        <xdr:cNvPr id="1024" name="Text Box 972">
          <a:extLst>
            <a:ext uri="{FF2B5EF4-FFF2-40B4-BE49-F238E27FC236}">
              <a16:creationId xmlns:a16="http://schemas.microsoft.com/office/drawing/2014/main" id="{A84F1DA0-C4EA-4D03-8349-D31B5044F317}"/>
            </a:ext>
          </a:extLst>
        </xdr:cNvPr>
        <xdr:cNvSpPr txBox="1">
          <a:spLocks noChangeArrowheads="1"/>
        </xdr:cNvSpPr>
      </xdr:nvSpPr>
      <xdr:spPr bwMode="auto">
        <a:xfrm>
          <a:off x="5546092" y="9852472"/>
          <a:ext cx="670278" cy="2704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367m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本ﾙｰﾄ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最高点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9</xdr:col>
      <xdr:colOff>604838</xdr:colOff>
      <xdr:row>60</xdr:row>
      <xdr:rowOff>14632</xdr:rowOff>
    </xdr:from>
    <xdr:to>
      <xdr:col>10</xdr:col>
      <xdr:colOff>87570</xdr:colOff>
      <xdr:row>64</xdr:row>
      <xdr:rowOff>6548</xdr:rowOff>
    </xdr:to>
    <xdr:sp macro="" textlink="">
      <xdr:nvSpPr>
        <xdr:cNvPr id="1025" name="AutoShape 1653">
          <a:extLst>
            <a:ext uri="{FF2B5EF4-FFF2-40B4-BE49-F238E27FC236}">
              <a16:creationId xmlns:a16="http://schemas.microsoft.com/office/drawing/2014/main" id="{0DF3A5DF-1E0E-488D-8D33-190BDDB43BB4}"/>
            </a:ext>
          </a:extLst>
        </xdr:cNvPr>
        <xdr:cNvSpPr>
          <a:spLocks/>
        </xdr:cNvSpPr>
      </xdr:nvSpPr>
      <xdr:spPr bwMode="auto">
        <a:xfrm rot="204343">
          <a:off x="6175058" y="10073032"/>
          <a:ext cx="160912" cy="662476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708862</xdr:colOff>
      <xdr:row>2</xdr:row>
      <xdr:rowOff>162550</xdr:rowOff>
    </xdr:from>
    <xdr:to>
      <xdr:col>14</xdr:col>
      <xdr:colOff>254000</xdr:colOff>
      <xdr:row>3</xdr:row>
      <xdr:rowOff>126999</xdr:rowOff>
    </xdr:to>
    <xdr:sp macro="" textlink="">
      <xdr:nvSpPr>
        <xdr:cNvPr id="1026" name="Text Box 941">
          <a:extLst>
            <a:ext uri="{FF2B5EF4-FFF2-40B4-BE49-F238E27FC236}">
              <a16:creationId xmlns:a16="http://schemas.microsoft.com/office/drawing/2014/main" id="{081E7C57-4BEB-407C-9CC9-1FAC99587383}"/>
            </a:ext>
          </a:extLst>
        </xdr:cNvPr>
        <xdr:cNvSpPr txBox="1">
          <a:spLocks noChangeArrowheads="1"/>
        </xdr:cNvSpPr>
      </xdr:nvSpPr>
      <xdr:spPr bwMode="auto">
        <a:xfrm rot="10800000">
          <a:off x="8961322" y="497830"/>
          <a:ext cx="253798" cy="13208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10800" tIns="10800" rIns="0" bIns="0" anchor="t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女寄</a:t>
          </a:r>
        </a:p>
      </xdr:txBody>
    </xdr:sp>
    <xdr:clientData/>
  </xdr:twoCellAnchor>
  <xdr:twoCellAnchor>
    <xdr:from>
      <xdr:col>13</xdr:col>
      <xdr:colOff>587883</xdr:colOff>
      <xdr:row>1</xdr:row>
      <xdr:rowOff>35612</xdr:rowOff>
    </xdr:from>
    <xdr:to>
      <xdr:col>13</xdr:col>
      <xdr:colOff>691747</xdr:colOff>
      <xdr:row>8</xdr:row>
      <xdr:rowOff>149111</xdr:rowOff>
    </xdr:to>
    <xdr:sp macro="" textlink="">
      <xdr:nvSpPr>
        <xdr:cNvPr id="1027" name="Freeform 473">
          <a:extLst>
            <a:ext uri="{FF2B5EF4-FFF2-40B4-BE49-F238E27FC236}">
              <a16:creationId xmlns:a16="http://schemas.microsoft.com/office/drawing/2014/main" id="{462FD3BC-D299-4766-8B68-0C82FB62A113}"/>
            </a:ext>
          </a:extLst>
        </xdr:cNvPr>
        <xdr:cNvSpPr>
          <a:spLocks/>
        </xdr:cNvSpPr>
      </xdr:nvSpPr>
      <xdr:spPr bwMode="auto">
        <a:xfrm rot="10800000">
          <a:off x="8870823" y="203252"/>
          <a:ext cx="88624" cy="1286979"/>
        </a:xfrm>
        <a:custGeom>
          <a:avLst/>
          <a:gdLst>
            <a:gd name="T0" fmla="*/ 0 w 39"/>
            <a:gd name="T1" fmla="*/ 2147483647 h 130"/>
            <a:gd name="T2" fmla="*/ 2147483647 w 39"/>
            <a:gd name="T3" fmla="*/ 2147483647 h 130"/>
            <a:gd name="T4" fmla="*/ 2147483647 w 39"/>
            <a:gd name="T5" fmla="*/ 2147483647 h 130"/>
            <a:gd name="T6" fmla="*/ 2147483647 w 39"/>
            <a:gd name="T7" fmla="*/ 2147483647 h 130"/>
            <a:gd name="T8" fmla="*/ 2147483647 w 39"/>
            <a:gd name="T9" fmla="*/ 2147483647 h 130"/>
            <a:gd name="T10" fmla="*/ 2147483647 w 39"/>
            <a:gd name="T11" fmla="*/ 2147483647 h 130"/>
            <a:gd name="T12" fmla="*/ 2147483647 w 39"/>
            <a:gd name="T13" fmla="*/ 2147483647 h 130"/>
            <a:gd name="T14" fmla="*/ 2147483647 w 39"/>
            <a:gd name="T15" fmla="*/ 0 h 13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28 w 9691"/>
            <a:gd name="connsiteY0" fmla="*/ 10000 h 10000"/>
            <a:gd name="connsiteX1" fmla="*/ 366 w 9691"/>
            <a:gd name="connsiteY1" fmla="*/ 8596 h 10000"/>
            <a:gd name="connsiteX2" fmla="*/ 2849 w 9691"/>
            <a:gd name="connsiteY2" fmla="*/ 5769 h 10000"/>
            <a:gd name="connsiteX3" fmla="*/ 6182 w 9691"/>
            <a:gd name="connsiteY3" fmla="*/ 5154 h 10000"/>
            <a:gd name="connsiteX4" fmla="*/ 9515 w 9691"/>
            <a:gd name="connsiteY4" fmla="*/ 5000 h 10000"/>
            <a:gd name="connsiteX5" fmla="*/ 9259 w 9691"/>
            <a:gd name="connsiteY5" fmla="*/ 4231 h 10000"/>
            <a:gd name="connsiteX6" fmla="*/ 9259 w 9691"/>
            <a:gd name="connsiteY6" fmla="*/ 3308 h 10000"/>
            <a:gd name="connsiteX7" fmla="*/ 8746 w 9691"/>
            <a:gd name="connsiteY7" fmla="*/ 0 h 10000"/>
            <a:gd name="connsiteX0" fmla="*/ 0 w 9971"/>
            <a:gd name="connsiteY0" fmla="*/ 10000 h 10000"/>
            <a:gd name="connsiteX1" fmla="*/ 349 w 9971"/>
            <a:gd name="connsiteY1" fmla="*/ 8596 h 10000"/>
            <a:gd name="connsiteX2" fmla="*/ 2911 w 9971"/>
            <a:gd name="connsiteY2" fmla="*/ 5769 h 10000"/>
            <a:gd name="connsiteX3" fmla="*/ 6350 w 9971"/>
            <a:gd name="connsiteY3" fmla="*/ 5154 h 10000"/>
            <a:gd name="connsiteX4" fmla="*/ 9789 w 9971"/>
            <a:gd name="connsiteY4" fmla="*/ 5000 h 10000"/>
            <a:gd name="connsiteX5" fmla="*/ 9525 w 9971"/>
            <a:gd name="connsiteY5" fmla="*/ 4231 h 10000"/>
            <a:gd name="connsiteX6" fmla="*/ 9525 w 9971"/>
            <a:gd name="connsiteY6" fmla="*/ 3308 h 10000"/>
            <a:gd name="connsiteX7" fmla="*/ 8996 w 9971"/>
            <a:gd name="connsiteY7" fmla="*/ 0 h 10000"/>
            <a:gd name="connsiteX0" fmla="*/ 0 w 10000"/>
            <a:gd name="connsiteY0" fmla="*/ 10000 h 10000"/>
            <a:gd name="connsiteX1" fmla="*/ 2919 w 10000"/>
            <a:gd name="connsiteY1" fmla="*/ 5769 h 10000"/>
            <a:gd name="connsiteX2" fmla="*/ 6368 w 10000"/>
            <a:gd name="connsiteY2" fmla="*/ 5154 h 10000"/>
            <a:gd name="connsiteX3" fmla="*/ 9817 w 10000"/>
            <a:gd name="connsiteY3" fmla="*/ 5000 h 10000"/>
            <a:gd name="connsiteX4" fmla="*/ 9553 w 10000"/>
            <a:gd name="connsiteY4" fmla="*/ 4231 h 10000"/>
            <a:gd name="connsiteX5" fmla="*/ 9553 w 10000"/>
            <a:gd name="connsiteY5" fmla="*/ 3308 h 10000"/>
            <a:gd name="connsiteX6" fmla="*/ 9022 w 10000"/>
            <a:gd name="connsiteY6" fmla="*/ 0 h 10000"/>
            <a:gd name="connsiteX0" fmla="*/ 443 w 10443"/>
            <a:gd name="connsiteY0" fmla="*/ 10000 h 10000"/>
            <a:gd name="connsiteX1" fmla="*/ 3362 w 10443"/>
            <a:gd name="connsiteY1" fmla="*/ 5769 h 10000"/>
            <a:gd name="connsiteX2" fmla="*/ 59 w 10443"/>
            <a:gd name="connsiteY2" fmla="*/ 8746 h 10000"/>
            <a:gd name="connsiteX3" fmla="*/ 6811 w 10443"/>
            <a:gd name="connsiteY3" fmla="*/ 5154 h 10000"/>
            <a:gd name="connsiteX4" fmla="*/ 10260 w 10443"/>
            <a:gd name="connsiteY4" fmla="*/ 5000 h 10000"/>
            <a:gd name="connsiteX5" fmla="*/ 9996 w 10443"/>
            <a:gd name="connsiteY5" fmla="*/ 4231 h 10000"/>
            <a:gd name="connsiteX6" fmla="*/ 9996 w 10443"/>
            <a:gd name="connsiteY6" fmla="*/ 3308 h 10000"/>
            <a:gd name="connsiteX7" fmla="*/ 9465 w 10443"/>
            <a:gd name="connsiteY7" fmla="*/ 0 h 10000"/>
            <a:gd name="connsiteX0" fmla="*/ 443 w 10443"/>
            <a:gd name="connsiteY0" fmla="*/ 10000 h 10000"/>
            <a:gd name="connsiteX1" fmla="*/ 3362 w 10443"/>
            <a:gd name="connsiteY1" fmla="*/ 5769 h 10000"/>
            <a:gd name="connsiteX2" fmla="*/ 59 w 10443"/>
            <a:gd name="connsiteY2" fmla="*/ 8746 h 10000"/>
            <a:gd name="connsiteX3" fmla="*/ 6811 w 10443"/>
            <a:gd name="connsiteY3" fmla="*/ 5154 h 10000"/>
            <a:gd name="connsiteX4" fmla="*/ 10260 w 10443"/>
            <a:gd name="connsiteY4" fmla="*/ 5000 h 10000"/>
            <a:gd name="connsiteX5" fmla="*/ 9996 w 10443"/>
            <a:gd name="connsiteY5" fmla="*/ 4231 h 10000"/>
            <a:gd name="connsiteX6" fmla="*/ 9996 w 10443"/>
            <a:gd name="connsiteY6" fmla="*/ 3308 h 10000"/>
            <a:gd name="connsiteX7" fmla="*/ 9465 w 10443"/>
            <a:gd name="connsiteY7" fmla="*/ 0 h 10000"/>
            <a:gd name="connsiteX0" fmla="*/ 0 w 10000"/>
            <a:gd name="connsiteY0" fmla="*/ 10000 h 10000"/>
            <a:gd name="connsiteX1" fmla="*/ 2919 w 10000"/>
            <a:gd name="connsiteY1" fmla="*/ 5769 h 10000"/>
            <a:gd name="connsiteX2" fmla="*/ 3960 w 10000"/>
            <a:gd name="connsiteY2" fmla="*/ 6429 h 10000"/>
            <a:gd name="connsiteX3" fmla="*/ 6368 w 10000"/>
            <a:gd name="connsiteY3" fmla="*/ 5154 h 10000"/>
            <a:gd name="connsiteX4" fmla="*/ 9817 w 10000"/>
            <a:gd name="connsiteY4" fmla="*/ 5000 h 10000"/>
            <a:gd name="connsiteX5" fmla="*/ 9553 w 10000"/>
            <a:gd name="connsiteY5" fmla="*/ 4231 h 10000"/>
            <a:gd name="connsiteX6" fmla="*/ 9553 w 10000"/>
            <a:gd name="connsiteY6" fmla="*/ 3308 h 10000"/>
            <a:gd name="connsiteX7" fmla="*/ 9022 w 10000"/>
            <a:gd name="connsiteY7" fmla="*/ 0 h 10000"/>
            <a:gd name="connsiteX0" fmla="*/ 390 w 10390"/>
            <a:gd name="connsiteY0" fmla="*/ 10000 h 10000"/>
            <a:gd name="connsiteX1" fmla="*/ 3309 w 10390"/>
            <a:gd name="connsiteY1" fmla="*/ 5769 h 10000"/>
            <a:gd name="connsiteX2" fmla="*/ 6 w 10390"/>
            <a:gd name="connsiteY2" fmla="*/ 8430 h 10000"/>
            <a:gd name="connsiteX3" fmla="*/ 4350 w 10390"/>
            <a:gd name="connsiteY3" fmla="*/ 6429 h 10000"/>
            <a:gd name="connsiteX4" fmla="*/ 6758 w 10390"/>
            <a:gd name="connsiteY4" fmla="*/ 5154 h 10000"/>
            <a:gd name="connsiteX5" fmla="*/ 10207 w 10390"/>
            <a:gd name="connsiteY5" fmla="*/ 5000 h 10000"/>
            <a:gd name="connsiteX6" fmla="*/ 9943 w 10390"/>
            <a:gd name="connsiteY6" fmla="*/ 4231 h 10000"/>
            <a:gd name="connsiteX7" fmla="*/ 9943 w 10390"/>
            <a:gd name="connsiteY7" fmla="*/ 3308 h 10000"/>
            <a:gd name="connsiteX8" fmla="*/ 9412 w 10390"/>
            <a:gd name="connsiteY8" fmla="*/ 0 h 10000"/>
            <a:gd name="connsiteX0" fmla="*/ 4598 w 14598"/>
            <a:gd name="connsiteY0" fmla="*/ 10000 h 10000"/>
            <a:gd name="connsiteX1" fmla="*/ 7517 w 14598"/>
            <a:gd name="connsiteY1" fmla="*/ 5769 h 10000"/>
            <a:gd name="connsiteX2" fmla="*/ 52 w 14598"/>
            <a:gd name="connsiteY2" fmla="*/ 5428 h 10000"/>
            <a:gd name="connsiteX3" fmla="*/ 4214 w 14598"/>
            <a:gd name="connsiteY3" fmla="*/ 8430 h 10000"/>
            <a:gd name="connsiteX4" fmla="*/ 8558 w 14598"/>
            <a:gd name="connsiteY4" fmla="*/ 6429 h 10000"/>
            <a:gd name="connsiteX5" fmla="*/ 10966 w 14598"/>
            <a:gd name="connsiteY5" fmla="*/ 5154 h 10000"/>
            <a:gd name="connsiteX6" fmla="*/ 14415 w 14598"/>
            <a:gd name="connsiteY6" fmla="*/ 5000 h 10000"/>
            <a:gd name="connsiteX7" fmla="*/ 14151 w 14598"/>
            <a:gd name="connsiteY7" fmla="*/ 4231 h 10000"/>
            <a:gd name="connsiteX8" fmla="*/ 14151 w 14598"/>
            <a:gd name="connsiteY8" fmla="*/ 3308 h 10000"/>
            <a:gd name="connsiteX9" fmla="*/ 13620 w 14598"/>
            <a:gd name="connsiteY9" fmla="*/ 0 h 10000"/>
            <a:gd name="connsiteX0" fmla="*/ 4597 w 14597"/>
            <a:gd name="connsiteY0" fmla="*/ 10000 h 10000"/>
            <a:gd name="connsiteX1" fmla="*/ 7516 w 14597"/>
            <a:gd name="connsiteY1" fmla="*/ 5769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7516 w 14597"/>
            <a:gd name="connsiteY1" fmla="*/ 5769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3444 w 14597"/>
            <a:gd name="connsiteY1" fmla="*/ 7876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4439 w 14597"/>
            <a:gd name="connsiteY1" fmla="*/ 8587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4439 w 14597"/>
            <a:gd name="connsiteY1" fmla="*/ 8587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4597 w 14597"/>
            <a:gd name="connsiteY0" fmla="*/ 10000 h 10000"/>
            <a:gd name="connsiteX1" fmla="*/ 4439 w 14597"/>
            <a:gd name="connsiteY1" fmla="*/ 8587 h 10000"/>
            <a:gd name="connsiteX2" fmla="*/ 51 w 14597"/>
            <a:gd name="connsiteY2" fmla="*/ 5428 h 10000"/>
            <a:gd name="connsiteX3" fmla="*/ 4394 w 14597"/>
            <a:gd name="connsiteY3" fmla="*/ 6982 h 10000"/>
            <a:gd name="connsiteX4" fmla="*/ 8557 w 14597"/>
            <a:gd name="connsiteY4" fmla="*/ 6429 h 10000"/>
            <a:gd name="connsiteX5" fmla="*/ 10965 w 14597"/>
            <a:gd name="connsiteY5" fmla="*/ 5154 h 10000"/>
            <a:gd name="connsiteX6" fmla="*/ 14414 w 14597"/>
            <a:gd name="connsiteY6" fmla="*/ 5000 h 10000"/>
            <a:gd name="connsiteX7" fmla="*/ 14150 w 14597"/>
            <a:gd name="connsiteY7" fmla="*/ 4231 h 10000"/>
            <a:gd name="connsiteX8" fmla="*/ 14150 w 14597"/>
            <a:gd name="connsiteY8" fmla="*/ 3308 h 10000"/>
            <a:gd name="connsiteX9" fmla="*/ 13619 w 14597"/>
            <a:gd name="connsiteY9" fmla="*/ 0 h 10000"/>
            <a:gd name="connsiteX0" fmla="*/ 6661 w 16661"/>
            <a:gd name="connsiteY0" fmla="*/ 10000 h 10000"/>
            <a:gd name="connsiteX1" fmla="*/ 6503 w 16661"/>
            <a:gd name="connsiteY1" fmla="*/ 8587 h 10000"/>
            <a:gd name="connsiteX2" fmla="*/ 34 w 16661"/>
            <a:gd name="connsiteY2" fmla="*/ 6929 h 10000"/>
            <a:gd name="connsiteX3" fmla="*/ 6458 w 16661"/>
            <a:gd name="connsiteY3" fmla="*/ 6982 h 10000"/>
            <a:gd name="connsiteX4" fmla="*/ 10621 w 16661"/>
            <a:gd name="connsiteY4" fmla="*/ 6429 h 10000"/>
            <a:gd name="connsiteX5" fmla="*/ 13029 w 16661"/>
            <a:gd name="connsiteY5" fmla="*/ 5154 h 10000"/>
            <a:gd name="connsiteX6" fmla="*/ 16478 w 16661"/>
            <a:gd name="connsiteY6" fmla="*/ 5000 h 10000"/>
            <a:gd name="connsiteX7" fmla="*/ 16214 w 16661"/>
            <a:gd name="connsiteY7" fmla="*/ 4231 h 10000"/>
            <a:gd name="connsiteX8" fmla="*/ 16214 w 16661"/>
            <a:gd name="connsiteY8" fmla="*/ 3308 h 10000"/>
            <a:gd name="connsiteX9" fmla="*/ 15683 w 16661"/>
            <a:gd name="connsiteY9" fmla="*/ 0 h 10000"/>
            <a:gd name="connsiteX0" fmla="*/ 6685 w 16685"/>
            <a:gd name="connsiteY0" fmla="*/ 10000 h 10000"/>
            <a:gd name="connsiteX1" fmla="*/ 6527 w 16685"/>
            <a:gd name="connsiteY1" fmla="*/ 8587 h 10000"/>
            <a:gd name="connsiteX2" fmla="*/ 58 w 16685"/>
            <a:gd name="connsiteY2" fmla="*/ 6929 h 10000"/>
            <a:gd name="connsiteX3" fmla="*/ 6482 w 16685"/>
            <a:gd name="connsiteY3" fmla="*/ 6982 h 10000"/>
            <a:gd name="connsiteX4" fmla="*/ 10645 w 16685"/>
            <a:gd name="connsiteY4" fmla="*/ 6429 h 10000"/>
            <a:gd name="connsiteX5" fmla="*/ 13053 w 16685"/>
            <a:gd name="connsiteY5" fmla="*/ 5154 h 10000"/>
            <a:gd name="connsiteX6" fmla="*/ 16502 w 16685"/>
            <a:gd name="connsiteY6" fmla="*/ 5000 h 10000"/>
            <a:gd name="connsiteX7" fmla="*/ 16238 w 16685"/>
            <a:gd name="connsiteY7" fmla="*/ 4231 h 10000"/>
            <a:gd name="connsiteX8" fmla="*/ 16238 w 16685"/>
            <a:gd name="connsiteY8" fmla="*/ 3308 h 10000"/>
            <a:gd name="connsiteX9" fmla="*/ 15707 w 16685"/>
            <a:gd name="connsiteY9" fmla="*/ 0 h 10000"/>
            <a:gd name="connsiteX0" fmla="*/ 6628 w 16628"/>
            <a:gd name="connsiteY0" fmla="*/ 10000 h 10000"/>
            <a:gd name="connsiteX1" fmla="*/ 1 w 16628"/>
            <a:gd name="connsiteY1" fmla="*/ 6929 h 10000"/>
            <a:gd name="connsiteX2" fmla="*/ 6425 w 16628"/>
            <a:gd name="connsiteY2" fmla="*/ 6982 h 10000"/>
            <a:gd name="connsiteX3" fmla="*/ 10588 w 16628"/>
            <a:gd name="connsiteY3" fmla="*/ 6429 h 10000"/>
            <a:gd name="connsiteX4" fmla="*/ 12996 w 16628"/>
            <a:gd name="connsiteY4" fmla="*/ 5154 h 10000"/>
            <a:gd name="connsiteX5" fmla="*/ 16445 w 16628"/>
            <a:gd name="connsiteY5" fmla="*/ 5000 h 10000"/>
            <a:gd name="connsiteX6" fmla="*/ 16181 w 16628"/>
            <a:gd name="connsiteY6" fmla="*/ 4231 h 10000"/>
            <a:gd name="connsiteX7" fmla="*/ 16181 w 16628"/>
            <a:gd name="connsiteY7" fmla="*/ 3308 h 10000"/>
            <a:gd name="connsiteX8" fmla="*/ 15650 w 16628"/>
            <a:gd name="connsiteY8" fmla="*/ 0 h 10000"/>
            <a:gd name="connsiteX0" fmla="*/ 722 w 10722"/>
            <a:gd name="connsiteY0" fmla="*/ 10000 h 10000"/>
            <a:gd name="connsiteX1" fmla="*/ 339 w 10722"/>
            <a:gd name="connsiteY1" fmla="*/ 8535 h 10000"/>
            <a:gd name="connsiteX2" fmla="*/ 519 w 10722"/>
            <a:gd name="connsiteY2" fmla="*/ 6982 h 10000"/>
            <a:gd name="connsiteX3" fmla="*/ 4682 w 10722"/>
            <a:gd name="connsiteY3" fmla="*/ 6429 h 10000"/>
            <a:gd name="connsiteX4" fmla="*/ 7090 w 10722"/>
            <a:gd name="connsiteY4" fmla="*/ 5154 h 10000"/>
            <a:gd name="connsiteX5" fmla="*/ 10539 w 10722"/>
            <a:gd name="connsiteY5" fmla="*/ 5000 h 10000"/>
            <a:gd name="connsiteX6" fmla="*/ 10275 w 10722"/>
            <a:gd name="connsiteY6" fmla="*/ 4231 h 10000"/>
            <a:gd name="connsiteX7" fmla="*/ 10275 w 10722"/>
            <a:gd name="connsiteY7" fmla="*/ 3308 h 10000"/>
            <a:gd name="connsiteX8" fmla="*/ 9744 w 10722"/>
            <a:gd name="connsiteY8" fmla="*/ 0 h 10000"/>
            <a:gd name="connsiteX0" fmla="*/ 1741 w 11741"/>
            <a:gd name="connsiteY0" fmla="*/ 10000 h 10000"/>
            <a:gd name="connsiteX1" fmla="*/ 1358 w 11741"/>
            <a:gd name="connsiteY1" fmla="*/ 8535 h 10000"/>
            <a:gd name="connsiteX2" fmla="*/ 0 w 11741"/>
            <a:gd name="connsiteY2" fmla="*/ 8324 h 10000"/>
            <a:gd name="connsiteX3" fmla="*/ 1538 w 11741"/>
            <a:gd name="connsiteY3" fmla="*/ 6982 h 10000"/>
            <a:gd name="connsiteX4" fmla="*/ 5701 w 11741"/>
            <a:gd name="connsiteY4" fmla="*/ 6429 h 10000"/>
            <a:gd name="connsiteX5" fmla="*/ 8109 w 11741"/>
            <a:gd name="connsiteY5" fmla="*/ 5154 h 10000"/>
            <a:gd name="connsiteX6" fmla="*/ 11558 w 11741"/>
            <a:gd name="connsiteY6" fmla="*/ 5000 h 10000"/>
            <a:gd name="connsiteX7" fmla="*/ 11294 w 11741"/>
            <a:gd name="connsiteY7" fmla="*/ 4231 h 10000"/>
            <a:gd name="connsiteX8" fmla="*/ 11294 w 11741"/>
            <a:gd name="connsiteY8" fmla="*/ 3308 h 10000"/>
            <a:gd name="connsiteX9" fmla="*/ 10763 w 11741"/>
            <a:gd name="connsiteY9" fmla="*/ 0 h 10000"/>
            <a:gd name="connsiteX0" fmla="*/ 1290 w 11290"/>
            <a:gd name="connsiteY0" fmla="*/ 10000 h 10000"/>
            <a:gd name="connsiteX1" fmla="*/ 907 w 11290"/>
            <a:gd name="connsiteY1" fmla="*/ 8535 h 10000"/>
            <a:gd name="connsiteX2" fmla="*/ 1 w 11290"/>
            <a:gd name="connsiteY2" fmla="*/ 7955 h 10000"/>
            <a:gd name="connsiteX3" fmla="*/ 1087 w 11290"/>
            <a:gd name="connsiteY3" fmla="*/ 6982 h 10000"/>
            <a:gd name="connsiteX4" fmla="*/ 5250 w 11290"/>
            <a:gd name="connsiteY4" fmla="*/ 6429 h 10000"/>
            <a:gd name="connsiteX5" fmla="*/ 7658 w 11290"/>
            <a:gd name="connsiteY5" fmla="*/ 5154 h 10000"/>
            <a:gd name="connsiteX6" fmla="*/ 11107 w 11290"/>
            <a:gd name="connsiteY6" fmla="*/ 5000 h 10000"/>
            <a:gd name="connsiteX7" fmla="*/ 10843 w 11290"/>
            <a:gd name="connsiteY7" fmla="*/ 4231 h 10000"/>
            <a:gd name="connsiteX8" fmla="*/ 10843 w 11290"/>
            <a:gd name="connsiteY8" fmla="*/ 3308 h 10000"/>
            <a:gd name="connsiteX9" fmla="*/ 10312 w 11290"/>
            <a:gd name="connsiteY9" fmla="*/ 0 h 10000"/>
            <a:gd name="connsiteX0" fmla="*/ 1651 w 11651"/>
            <a:gd name="connsiteY0" fmla="*/ 10000 h 10000"/>
            <a:gd name="connsiteX1" fmla="*/ 1268 w 11651"/>
            <a:gd name="connsiteY1" fmla="*/ 8535 h 10000"/>
            <a:gd name="connsiteX2" fmla="*/ 0 w 11651"/>
            <a:gd name="connsiteY2" fmla="*/ 7797 h 10000"/>
            <a:gd name="connsiteX3" fmla="*/ 1448 w 11651"/>
            <a:gd name="connsiteY3" fmla="*/ 6982 h 10000"/>
            <a:gd name="connsiteX4" fmla="*/ 5611 w 11651"/>
            <a:gd name="connsiteY4" fmla="*/ 6429 h 10000"/>
            <a:gd name="connsiteX5" fmla="*/ 8019 w 11651"/>
            <a:gd name="connsiteY5" fmla="*/ 5154 h 10000"/>
            <a:gd name="connsiteX6" fmla="*/ 11468 w 11651"/>
            <a:gd name="connsiteY6" fmla="*/ 5000 h 10000"/>
            <a:gd name="connsiteX7" fmla="*/ 11204 w 11651"/>
            <a:gd name="connsiteY7" fmla="*/ 4231 h 10000"/>
            <a:gd name="connsiteX8" fmla="*/ 11204 w 11651"/>
            <a:gd name="connsiteY8" fmla="*/ 3308 h 10000"/>
            <a:gd name="connsiteX9" fmla="*/ 10673 w 11651"/>
            <a:gd name="connsiteY9" fmla="*/ 0 h 10000"/>
            <a:gd name="connsiteX0" fmla="*/ 1289 w 11651"/>
            <a:gd name="connsiteY0" fmla="*/ 9895 h 9895"/>
            <a:gd name="connsiteX1" fmla="*/ 1268 w 11651"/>
            <a:gd name="connsiteY1" fmla="*/ 8535 h 9895"/>
            <a:gd name="connsiteX2" fmla="*/ 0 w 11651"/>
            <a:gd name="connsiteY2" fmla="*/ 7797 h 9895"/>
            <a:gd name="connsiteX3" fmla="*/ 1448 w 11651"/>
            <a:gd name="connsiteY3" fmla="*/ 6982 h 9895"/>
            <a:gd name="connsiteX4" fmla="*/ 5611 w 11651"/>
            <a:gd name="connsiteY4" fmla="*/ 6429 h 9895"/>
            <a:gd name="connsiteX5" fmla="*/ 8019 w 11651"/>
            <a:gd name="connsiteY5" fmla="*/ 5154 h 9895"/>
            <a:gd name="connsiteX6" fmla="*/ 11468 w 11651"/>
            <a:gd name="connsiteY6" fmla="*/ 5000 h 9895"/>
            <a:gd name="connsiteX7" fmla="*/ 11204 w 11651"/>
            <a:gd name="connsiteY7" fmla="*/ 4231 h 9895"/>
            <a:gd name="connsiteX8" fmla="*/ 11204 w 11651"/>
            <a:gd name="connsiteY8" fmla="*/ 3308 h 9895"/>
            <a:gd name="connsiteX9" fmla="*/ 10673 w 11651"/>
            <a:gd name="connsiteY9" fmla="*/ 0 h 9895"/>
            <a:gd name="connsiteX0" fmla="*/ 1106 w 10000"/>
            <a:gd name="connsiteY0" fmla="*/ 10000 h 10000"/>
            <a:gd name="connsiteX1" fmla="*/ 1088 w 10000"/>
            <a:gd name="connsiteY1" fmla="*/ 8626 h 10000"/>
            <a:gd name="connsiteX2" fmla="*/ 0 w 10000"/>
            <a:gd name="connsiteY2" fmla="*/ 7880 h 10000"/>
            <a:gd name="connsiteX3" fmla="*/ 1243 w 10000"/>
            <a:gd name="connsiteY3" fmla="*/ 7056 h 10000"/>
            <a:gd name="connsiteX4" fmla="*/ 4816 w 10000"/>
            <a:gd name="connsiteY4" fmla="*/ 6497 h 10000"/>
            <a:gd name="connsiteX5" fmla="*/ 6883 w 10000"/>
            <a:gd name="connsiteY5" fmla="*/ 5209 h 10000"/>
            <a:gd name="connsiteX6" fmla="*/ 9843 w 10000"/>
            <a:gd name="connsiteY6" fmla="*/ 5053 h 10000"/>
            <a:gd name="connsiteX7" fmla="*/ 9616 w 10000"/>
            <a:gd name="connsiteY7" fmla="*/ 4276 h 10000"/>
            <a:gd name="connsiteX8" fmla="*/ 9616 w 10000"/>
            <a:gd name="connsiteY8" fmla="*/ 3343 h 10000"/>
            <a:gd name="connsiteX9" fmla="*/ 9161 w 10000"/>
            <a:gd name="connsiteY9" fmla="*/ 0 h 10000"/>
            <a:gd name="connsiteX0" fmla="*/ 1106 w 10000"/>
            <a:gd name="connsiteY0" fmla="*/ 10000 h 10000"/>
            <a:gd name="connsiteX1" fmla="*/ 1088 w 10000"/>
            <a:gd name="connsiteY1" fmla="*/ 8626 h 10000"/>
            <a:gd name="connsiteX2" fmla="*/ 0 w 10000"/>
            <a:gd name="connsiteY2" fmla="*/ 7880 h 10000"/>
            <a:gd name="connsiteX3" fmla="*/ 1864 w 10000"/>
            <a:gd name="connsiteY3" fmla="*/ 5779 h 10000"/>
            <a:gd name="connsiteX4" fmla="*/ 4816 w 10000"/>
            <a:gd name="connsiteY4" fmla="*/ 6497 h 10000"/>
            <a:gd name="connsiteX5" fmla="*/ 6883 w 10000"/>
            <a:gd name="connsiteY5" fmla="*/ 5209 h 10000"/>
            <a:gd name="connsiteX6" fmla="*/ 9843 w 10000"/>
            <a:gd name="connsiteY6" fmla="*/ 5053 h 10000"/>
            <a:gd name="connsiteX7" fmla="*/ 9616 w 10000"/>
            <a:gd name="connsiteY7" fmla="*/ 4276 h 10000"/>
            <a:gd name="connsiteX8" fmla="*/ 9616 w 10000"/>
            <a:gd name="connsiteY8" fmla="*/ 3343 h 10000"/>
            <a:gd name="connsiteX9" fmla="*/ 9161 w 10000"/>
            <a:gd name="connsiteY9" fmla="*/ 0 h 10000"/>
            <a:gd name="connsiteX0" fmla="*/ 1124 w 10018"/>
            <a:gd name="connsiteY0" fmla="*/ 10000 h 10000"/>
            <a:gd name="connsiteX1" fmla="*/ 1106 w 10018"/>
            <a:gd name="connsiteY1" fmla="*/ 8626 h 10000"/>
            <a:gd name="connsiteX2" fmla="*/ 18 w 10018"/>
            <a:gd name="connsiteY2" fmla="*/ 7880 h 10000"/>
            <a:gd name="connsiteX3" fmla="*/ 1882 w 10018"/>
            <a:gd name="connsiteY3" fmla="*/ 5779 h 10000"/>
            <a:gd name="connsiteX4" fmla="*/ 4834 w 10018"/>
            <a:gd name="connsiteY4" fmla="*/ 6497 h 10000"/>
            <a:gd name="connsiteX5" fmla="*/ 6901 w 10018"/>
            <a:gd name="connsiteY5" fmla="*/ 5209 h 10000"/>
            <a:gd name="connsiteX6" fmla="*/ 9861 w 10018"/>
            <a:gd name="connsiteY6" fmla="*/ 5053 h 10000"/>
            <a:gd name="connsiteX7" fmla="*/ 9634 w 10018"/>
            <a:gd name="connsiteY7" fmla="*/ 4276 h 10000"/>
            <a:gd name="connsiteX8" fmla="*/ 9634 w 10018"/>
            <a:gd name="connsiteY8" fmla="*/ 3343 h 10000"/>
            <a:gd name="connsiteX9" fmla="*/ 9179 w 10018"/>
            <a:gd name="connsiteY9" fmla="*/ 0 h 10000"/>
            <a:gd name="connsiteX0" fmla="*/ 1728 w 10622"/>
            <a:gd name="connsiteY0" fmla="*/ 10000 h 10000"/>
            <a:gd name="connsiteX1" fmla="*/ 1710 w 10622"/>
            <a:gd name="connsiteY1" fmla="*/ 8626 h 10000"/>
            <a:gd name="connsiteX2" fmla="*/ 1 w 10622"/>
            <a:gd name="connsiteY2" fmla="*/ 7827 h 10000"/>
            <a:gd name="connsiteX3" fmla="*/ 2486 w 10622"/>
            <a:gd name="connsiteY3" fmla="*/ 5779 h 10000"/>
            <a:gd name="connsiteX4" fmla="*/ 5438 w 10622"/>
            <a:gd name="connsiteY4" fmla="*/ 6497 h 10000"/>
            <a:gd name="connsiteX5" fmla="*/ 7505 w 10622"/>
            <a:gd name="connsiteY5" fmla="*/ 5209 h 10000"/>
            <a:gd name="connsiteX6" fmla="*/ 10465 w 10622"/>
            <a:gd name="connsiteY6" fmla="*/ 5053 h 10000"/>
            <a:gd name="connsiteX7" fmla="*/ 10238 w 10622"/>
            <a:gd name="connsiteY7" fmla="*/ 4276 h 10000"/>
            <a:gd name="connsiteX8" fmla="*/ 10238 w 10622"/>
            <a:gd name="connsiteY8" fmla="*/ 3343 h 10000"/>
            <a:gd name="connsiteX9" fmla="*/ 9783 w 10622"/>
            <a:gd name="connsiteY9" fmla="*/ 0 h 10000"/>
            <a:gd name="connsiteX0" fmla="*/ 1728 w 10622"/>
            <a:gd name="connsiteY0" fmla="*/ 10000 h 10000"/>
            <a:gd name="connsiteX1" fmla="*/ 1710 w 10622"/>
            <a:gd name="connsiteY1" fmla="*/ 8626 h 10000"/>
            <a:gd name="connsiteX2" fmla="*/ 1 w 10622"/>
            <a:gd name="connsiteY2" fmla="*/ 7827 h 10000"/>
            <a:gd name="connsiteX3" fmla="*/ 3806 w 10622"/>
            <a:gd name="connsiteY3" fmla="*/ 4688 h 10000"/>
            <a:gd name="connsiteX4" fmla="*/ 5438 w 10622"/>
            <a:gd name="connsiteY4" fmla="*/ 6497 h 10000"/>
            <a:gd name="connsiteX5" fmla="*/ 7505 w 10622"/>
            <a:gd name="connsiteY5" fmla="*/ 5209 h 10000"/>
            <a:gd name="connsiteX6" fmla="*/ 10465 w 10622"/>
            <a:gd name="connsiteY6" fmla="*/ 5053 h 10000"/>
            <a:gd name="connsiteX7" fmla="*/ 10238 w 10622"/>
            <a:gd name="connsiteY7" fmla="*/ 4276 h 10000"/>
            <a:gd name="connsiteX8" fmla="*/ 10238 w 10622"/>
            <a:gd name="connsiteY8" fmla="*/ 3343 h 10000"/>
            <a:gd name="connsiteX9" fmla="*/ 9783 w 10622"/>
            <a:gd name="connsiteY9" fmla="*/ 0 h 10000"/>
            <a:gd name="connsiteX0" fmla="*/ 1728 w 10622"/>
            <a:gd name="connsiteY0" fmla="*/ 10000 h 10000"/>
            <a:gd name="connsiteX1" fmla="*/ 1710 w 10622"/>
            <a:gd name="connsiteY1" fmla="*/ 8626 h 10000"/>
            <a:gd name="connsiteX2" fmla="*/ 1 w 10622"/>
            <a:gd name="connsiteY2" fmla="*/ 7827 h 10000"/>
            <a:gd name="connsiteX3" fmla="*/ 3806 w 10622"/>
            <a:gd name="connsiteY3" fmla="*/ 4688 h 10000"/>
            <a:gd name="connsiteX4" fmla="*/ 7505 w 10622"/>
            <a:gd name="connsiteY4" fmla="*/ 5209 h 10000"/>
            <a:gd name="connsiteX5" fmla="*/ 10465 w 10622"/>
            <a:gd name="connsiteY5" fmla="*/ 5053 h 10000"/>
            <a:gd name="connsiteX6" fmla="*/ 10238 w 10622"/>
            <a:gd name="connsiteY6" fmla="*/ 4276 h 10000"/>
            <a:gd name="connsiteX7" fmla="*/ 10238 w 10622"/>
            <a:gd name="connsiteY7" fmla="*/ 3343 h 10000"/>
            <a:gd name="connsiteX8" fmla="*/ 9783 w 10622"/>
            <a:gd name="connsiteY8" fmla="*/ 0 h 10000"/>
            <a:gd name="connsiteX0" fmla="*/ 1728 w 10238"/>
            <a:gd name="connsiteY0" fmla="*/ 10000 h 10000"/>
            <a:gd name="connsiteX1" fmla="*/ 1710 w 10238"/>
            <a:gd name="connsiteY1" fmla="*/ 8626 h 10000"/>
            <a:gd name="connsiteX2" fmla="*/ 1 w 10238"/>
            <a:gd name="connsiteY2" fmla="*/ 7827 h 10000"/>
            <a:gd name="connsiteX3" fmla="*/ 3806 w 10238"/>
            <a:gd name="connsiteY3" fmla="*/ 4688 h 10000"/>
            <a:gd name="connsiteX4" fmla="*/ 7505 w 10238"/>
            <a:gd name="connsiteY4" fmla="*/ 5209 h 10000"/>
            <a:gd name="connsiteX5" fmla="*/ 10238 w 10238"/>
            <a:gd name="connsiteY5" fmla="*/ 4276 h 10000"/>
            <a:gd name="connsiteX6" fmla="*/ 10238 w 10238"/>
            <a:gd name="connsiteY6" fmla="*/ 3343 h 10000"/>
            <a:gd name="connsiteX7" fmla="*/ 9783 w 10238"/>
            <a:gd name="connsiteY7" fmla="*/ 0 h 10000"/>
            <a:gd name="connsiteX0" fmla="*/ 1728 w 10757"/>
            <a:gd name="connsiteY0" fmla="*/ 10000 h 10000"/>
            <a:gd name="connsiteX1" fmla="*/ 1710 w 10757"/>
            <a:gd name="connsiteY1" fmla="*/ 8626 h 10000"/>
            <a:gd name="connsiteX2" fmla="*/ 1 w 10757"/>
            <a:gd name="connsiteY2" fmla="*/ 7827 h 10000"/>
            <a:gd name="connsiteX3" fmla="*/ 3806 w 10757"/>
            <a:gd name="connsiteY3" fmla="*/ 4688 h 10000"/>
            <a:gd name="connsiteX4" fmla="*/ 3233 w 10757"/>
            <a:gd name="connsiteY4" fmla="*/ 2707 h 10000"/>
            <a:gd name="connsiteX5" fmla="*/ 10238 w 10757"/>
            <a:gd name="connsiteY5" fmla="*/ 4276 h 10000"/>
            <a:gd name="connsiteX6" fmla="*/ 10238 w 10757"/>
            <a:gd name="connsiteY6" fmla="*/ 3343 h 10000"/>
            <a:gd name="connsiteX7" fmla="*/ 9783 w 10757"/>
            <a:gd name="connsiteY7" fmla="*/ 0 h 10000"/>
            <a:gd name="connsiteX0" fmla="*/ 1796 w 10825"/>
            <a:gd name="connsiteY0" fmla="*/ 10000 h 10000"/>
            <a:gd name="connsiteX1" fmla="*/ 1778 w 10825"/>
            <a:gd name="connsiteY1" fmla="*/ 8626 h 10000"/>
            <a:gd name="connsiteX2" fmla="*/ 69 w 10825"/>
            <a:gd name="connsiteY2" fmla="*/ 7827 h 10000"/>
            <a:gd name="connsiteX3" fmla="*/ 1001 w 10825"/>
            <a:gd name="connsiteY3" fmla="*/ 6603 h 10000"/>
            <a:gd name="connsiteX4" fmla="*/ 3874 w 10825"/>
            <a:gd name="connsiteY4" fmla="*/ 4688 h 10000"/>
            <a:gd name="connsiteX5" fmla="*/ 3301 w 10825"/>
            <a:gd name="connsiteY5" fmla="*/ 2707 h 10000"/>
            <a:gd name="connsiteX6" fmla="*/ 10306 w 10825"/>
            <a:gd name="connsiteY6" fmla="*/ 4276 h 10000"/>
            <a:gd name="connsiteX7" fmla="*/ 10306 w 10825"/>
            <a:gd name="connsiteY7" fmla="*/ 3343 h 10000"/>
            <a:gd name="connsiteX8" fmla="*/ 9851 w 10825"/>
            <a:gd name="connsiteY8" fmla="*/ 0 h 10000"/>
            <a:gd name="connsiteX0" fmla="*/ 1729 w 10758"/>
            <a:gd name="connsiteY0" fmla="*/ 10000 h 10000"/>
            <a:gd name="connsiteX1" fmla="*/ 1711 w 10758"/>
            <a:gd name="connsiteY1" fmla="*/ 8626 h 10000"/>
            <a:gd name="connsiteX2" fmla="*/ 2 w 10758"/>
            <a:gd name="connsiteY2" fmla="*/ 7827 h 10000"/>
            <a:gd name="connsiteX3" fmla="*/ 3807 w 10758"/>
            <a:gd name="connsiteY3" fmla="*/ 4688 h 10000"/>
            <a:gd name="connsiteX4" fmla="*/ 3234 w 10758"/>
            <a:gd name="connsiteY4" fmla="*/ 2707 h 10000"/>
            <a:gd name="connsiteX5" fmla="*/ 10239 w 10758"/>
            <a:gd name="connsiteY5" fmla="*/ 4276 h 10000"/>
            <a:gd name="connsiteX6" fmla="*/ 10239 w 10758"/>
            <a:gd name="connsiteY6" fmla="*/ 3343 h 10000"/>
            <a:gd name="connsiteX7" fmla="*/ 9784 w 10758"/>
            <a:gd name="connsiteY7" fmla="*/ 0 h 10000"/>
            <a:gd name="connsiteX0" fmla="*/ 1729 w 10758"/>
            <a:gd name="connsiteY0" fmla="*/ 10000 h 10000"/>
            <a:gd name="connsiteX1" fmla="*/ 1711 w 10758"/>
            <a:gd name="connsiteY1" fmla="*/ 8626 h 10000"/>
            <a:gd name="connsiteX2" fmla="*/ 2 w 10758"/>
            <a:gd name="connsiteY2" fmla="*/ 7827 h 10000"/>
            <a:gd name="connsiteX3" fmla="*/ 3807 w 10758"/>
            <a:gd name="connsiteY3" fmla="*/ 4688 h 10000"/>
            <a:gd name="connsiteX4" fmla="*/ 3234 w 10758"/>
            <a:gd name="connsiteY4" fmla="*/ 2707 h 10000"/>
            <a:gd name="connsiteX5" fmla="*/ 10239 w 10758"/>
            <a:gd name="connsiteY5" fmla="*/ 4276 h 10000"/>
            <a:gd name="connsiteX6" fmla="*/ 10239 w 10758"/>
            <a:gd name="connsiteY6" fmla="*/ 3343 h 10000"/>
            <a:gd name="connsiteX7" fmla="*/ 9784 w 10758"/>
            <a:gd name="connsiteY7" fmla="*/ 0 h 10000"/>
            <a:gd name="connsiteX0" fmla="*/ 1729 w 10758"/>
            <a:gd name="connsiteY0" fmla="*/ 10000 h 10000"/>
            <a:gd name="connsiteX1" fmla="*/ 1711 w 10758"/>
            <a:gd name="connsiteY1" fmla="*/ 8626 h 10000"/>
            <a:gd name="connsiteX2" fmla="*/ 2 w 10758"/>
            <a:gd name="connsiteY2" fmla="*/ 7827 h 10000"/>
            <a:gd name="connsiteX3" fmla="*/ 2875 w 10758"/>
            <a:gd name="connsiteY3" fmla="*/ 4475 h 10000"/>
            <a:gd name="connsiteX4" fmla="*/ 3234 w 10758"/>
            <a:gd name="connsiteY4" fmla="*/ 2707 h 10000"/>
            <a:gd name="connsiteX5" fmla="*/ 10239 w 10758"/>
            <a:gd name="connsiteY5" fmla="*/ 4276 h 10000"/>
            <a:gd name="connsiteX6" fmla="*/ 10239 w 10758"/>
            <a:gd name="connsiteY6" fmla="*/ 3343 h 10000"/>
            <a:gd name="connsiteX7" fmla="*/ 9784 w 10758"/>
            <a:gd name="connsiteY7" fmla="*/ 0 h 10000"/>
            <a:gd name="connsiteX0" fmla="*/ 1729 w 10424"/>
            <a:gd name="connsiteY0" fmla="*/ 10000 h 10000"/>
            <a:gd name="connsiteX1" fmla="*/ 1711 w 10424"/>
            <a:gd name="connsiteY1" fmla="*/ 8626 h 10000"/>
            <a:gd name="connsiteX2" fmla="*/ 2 w 10424"/>
            <a:gd name="connsiteY2" fmla="*/ 7827 h 10000"/>
            <a:gd name="connsiteX3" fmla="*/ 2875 w 10424"/>
            <a:gd name="connsiteY3" fmla="*/ 4475 h 10000"/>
            <a:gd name="connsiteX4" fmla="*/ 7739 w 10424"/>
            <a:gd name="connsiteY4" fmla="*/ 924 h 10000"/>
            <a:gd name="connsiteX5" fmla="*/ 10239 w 10424"/>
            <a:gd name="connsiteY5" fmla="*/ 4276 h 10000"/>
            <a:gd name="connsiteX6" fmla="*/ 10239 w 10424"/>
            <a:gd name="connsiteY6" fmla="*/ 3343 h 10000"/>
            <a:gd name="connsiteX7" fmla="*/ 9784 w 10424"/>
            <a:gd name="connsiteY7" fmla="*/ 0 h 10000"/>
            <a:gd name="connsiteX0" fmla="*/ 1729 w 10424"/>
            <a:gd name="connsiteY0" fmla="*/ 10000 h 10000"/>
            <a:gd name="connsiteX1" fmla="*/ 1711 w 10424"/>
            <a:gd name="connsiteY1" fmla="*/ 8626 h 10000"/>
            <a:gd name="connsiteX2" fmla="*/ 2 w 10424"/>
            <a:gd name="connsiteY2" fmla="*/ 7827 h 10000"/>
            <a:gd name="connsiteX3" fmla="*/ 2875 w 10424"/>
            <a:gd name="connsiteY3" fmla="*/ 4475 h 10000"/>
            <a:gd name="connsiteX4" fmla="*/ 7739 w 10424"/>
            <a:gd name="connsiteY4" fmla="*/ 924 h 10000"/>
            <a:gd name="connsiteX5" fmla="*/ 10239 w 10424"/>
            <a:gd name="connsiteY5" fmla="*/ 4276 h 10000"/>
            <a:gd name="connsiteX6" fmla="*/ 10239 w 10424"/>
            <a:gd name="connsiteY6" fmla="*/ 3343 h 10000"/>
            <a:gd name="connsiteX7" fmla="*/ 9784 w 10424"/>
            <a:gd name="connsiteY7" fmla="*/ 0 h 10000"/>
            <a:gd name="connsiteX0" fmla="*/ 1729 w 10331"/>
            <a:gd name="connsiteY0" fmla="*/ 10000 h 10000"/>
            <a:gd name="connsiteX1" fmla="*/ 1711 w 10331"/>
            <a:gd name="connsiteY1" fmla="*/ 8626 h 10000"/>
            <a:gd name="connsiteX2" fmla="*/ 2 w 10331"/>
            <a:gd name="connsiteY2" fmla="*/ 7827 h 10000"/>
            <a:gd name="connsiteX3" fmla="*/ 2875 w 10331"/>
            <a:gd name="connsiteY3" fmla="*/ 4475 h 10000"/>
            <a:gd name="connsiteX4" fmla="*/ 7739 w 10331"/>
            <a:gd name="connsiteY4" fmla="*/ 924 h 10000"/>
            <a:gd name="connsiteX5" fmla="*/ 10239 w 10331"/>
            <a:gd name="connsiteY5" fmla="*/ 4276 h 10000"/>
            <a:gd name="connsiteX6" fmla="*/ 9784 w 10331"/>
            <a:gd name="connsiteY6" fmla="*/ 0 h 10000"/>
            <a:gd name="connsiteX0" fmla="*/ 1729 w 10262"/>
            <a:gd name="connsiteY0" fmla="*/ 10000 h 10000"/>
            <a:gd name="connsiteX1" fmla="*/ 1711 w 10262"/>
            <a:gd name="connsiteY1" fmla="*/ 8626 h 10000"/>
            <a:gd name="connsiteX2" fmla="*/ 2 w 10262"/>
            <a:gd name="connsiteY2" fmla="*/ 7827 h 10000"/>
            <a:gd name="connsiteX3" fmla="*/ 2875 w 10262"/>
            <a:gd name="connsiteY3" fmla="*/ 4475 h 10000"/>
            <a:gd name="connsiteX4" fmla="*/ 7739 w 10262"/>
            <a:gd name="connsiteY4" fmla="*/ 924 h 10000"/>
            <a:gd name="connsiteX5" fmla="*/ 10161 w 10262"/>
            <a:gd name="connsiteY5" fmla="*/ 1242 h 10000"/>
            <a:gd name="connsiteX6" fmla="*/ 9784 w 10262"/>
            <a:gd name="connsiteY6" fmla="*/ 0 h 10000"/>
            <a:gd name="connsiteX0" fmla="*/ 1729 w 10262"/>
            <a:gd name="connsiteY0" fmla="*/ 18223 h 18223"/>
            <a:gd name="connsiteX1" fmla="*/ 1711 w 10262"/>
            <a:gd name="connsiteY1" fmla="*/ 16849 h 18223"/>
            <a:gd name="connsiteX2" fmla="*/ 2 w 10262"/>
            <a:gd name="connsiteY2" fmla="*/ 16050 h 18223"/>
            <a:gd name="connsiteX3" fmla="*/ 2875 w 10262"/>
            <a:gd name="connsiteY3" fmla="*/ 12698 h 18223"/>
            <a:gd name="connsiteX4" fmla="*/ 7739 w 10262"/>
            <a:gd name="connsiteY4" fmla="*/ 9147 h 18223"/>
            <a:gd name="connsiteX5" fmla="*/ 10161 w 10262"/>
            <a:gd name="connsiteY5" fmla="*/ 9465 h 18223"/>
            <a:gd name="connsiteX6" fmla="*/ 9784 w 10262"/>
            <a:gd name="connsiteY6" fmla="*/ 0 h 18223"/>
            <a:gd name="connsiteX0" fmla="*/ 1729 w 10339"/>
            <a:gd name="connsiteY0" fmla="*/ 10293 h 10293"/>
            <a:gd name="connsiteX1" fmla="*/ 1711 w 10339"/>
            <a:gd name="connsiteY1" fmla="*/ 8919 h 10293"/>
            <a:gd name="connsiteX2" fmla="*/ 2 w 10339"/>
            <a:gd name="connsiteY2" fmla="*/ 8120 h 10293"/>
            <a:gd name="connsiteX3" fmla="*/ 2875 w 10339"/>
            <a:gd name="connsiteY3" fmla="*/ 4768 h 10293"/>
            <a:gd name="connsiteX4" fmla="*/ 7739 w 10339"/>
            <a:gd name="connsiteY4" fmla="*/ 1217 h 10293"/>
            <a:gd name="connsiteX5" fmla="*/ 10161 w 10339"/>
            <a:gd name="connsiteY5" fmla="*/ 1535 h 10293"/>
            <a:gd name="connsiteX6" fmla="*/ 10095 w 10339"/>
            <a:gd name="connsiteY6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875 w 10650"/>
            <a:gd name="connsiteY3" fmla="*/ 4768 h 10293"/>
            <a:gd name="connsiteX4" fmla="*/ 3545 w 10650"/>
            <a:gd name="connsiteY4" fmla="*/ 3000 h 10293"/>
            <a:gd name="connsiteX5" fmla="*/ 10161 w 10650"/>
            <a:gd name="connsiteY5" fmla="*/ 1535 h 10293"/>
            <a:gd name="connsiteX6" fmla="*/ 10095 w 10650"/>
            <a:gd name="connsiteY6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487 w 10650"/>
            <a:gd name="connsiteY3" fmla="*/ 5620 h 10293"/>
            <a:gd name="connsiteX4" fmla="*/ 3545 w 10650"/>
            <a:gd name="connsiteY4" fmla="*/ 3000 h 10293"/>
            <a:gd name="connsiteX5" fmla="*/ 10161 w 10650"/>
            <a:gd name="connsiteY5" fmla="*/ 1535 h 10293"/>
            <a:gd name="connsiteX6" fmla="*/ 10095 w 10650"/>
            <a:gd name="connsiteY6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487 w 10650"/>
            <a:gd name="connsiteY3" fmla="*/ 5620 h 10293"/>
            <a:gd name="connsiteX4" fmla="*/ 3545 w 10650"/>
            <a:gd name="connsiteY4" fmla="*/ 3000 h 10293"/>
            <a:gd name="connsiteX5" fmla="*/ 10161 w 10650"/>
            <a:gd name="connsiteY5" fmla="*/ 1535 h 10293"/>
            <a:gd name="connsiteX6" fmla="*/ 10095 w 10650"/>
            <a:gd name="connsiteY6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487 w 10650"/>
            <a:gd name="connsiteY3" fmla="*/ 5620 h 10293"/>
            <a:gd name="connsiteX4" fmla="*/ 5050 w 10650"/>
            <a:gd name="connsiteY4" fmla="*/ 1840 h 10293"/>
            <a:gd name="connsiteX5" fmla="*/ 3545 w 10650"/>
            <a:gd name="connsiteY5" fmla="*/ 3000 h 10293"/>
            <a:gd name="connsiteX6" fmla="*/ 10161 w 10650"/>
            <a:gd name="connsiteY6" fmla="*/ 1535 h 10293"/>
            <a:gd name="connsiteX7" fmla="*/ 10095 w 10650"/>
            <a:gd name="connsiteY7" fmla="*/ 0 h 10293"/>
            <a:gd name="connsiteX0" fmla="*/ 1729 w 10650"/>
            <a:gd name="connsiteY0" fmla="*/ 10293 h 10293"/>
            <a:gd name="connsiteX1" fmla="*/ 1711 w 10650"/>
            <a:gd name="connsiteY1" fmla="*/ 8919 h 10293"/>
            <a:gd name="connsiteX2" fmla="*/ 2 w 10650"/>
            <a:gd name="connsiteY2" fmla="*/ 8120 h 10293"/>
            <a:gd name="connsiteX3" fmla="*/ 2487 w 10650"/>
            <a:gd name="connsiteY3" fmla="*/ 5620 h 10293"/>
            <a:gd name="connsiteX4" fmla="*/ 5050 w 10650"/>
            <a:gd name="connsiteY4" fmla="*/ 1840 h 10293"/>
            <a:gd name="connsiteX5" fmla="*/ 10161 w 10650"/>
            <a:gd name="connsiteY5" fmla="*/ 1535 h 10293"/>
            <a:gd name="connsiteX6" fmla="*/ 10095 w 10650"/>
            <a:gd name="connsiteY6" fmla="*/ 0 h 10293"/>
            <a:gd name="connsiteX0" fmla="*/ 1729 w 10166"/>
            <a:gd name="connsiteY0" fmla="*/ 11065 h 11065"/>
            <a:gd name="connsiteX1" fmla="*/ 1711 w 10166"/>
            <a:gd name="connsiteY1" fmla="*/ 9691 h 11065"/>
            <a:gd name="connsiteX2" fmla="*/ 2 w 10166"/>
            <a:gd name="connsiteY2" fmla="*/ 8892 h 11065"/>
            <a:gd name="connsiteX3" fmla="*/ 2487 w 10166"/>
            <a:gd name="connsiteY3" fmla="*/ 6392 h 11065"/>
            <a:gd name="connsiteX4" fmla="*/ 5050 w 10166"/>
            <a:gd name="connsiteY4" fmla="*/ 2612 h 11065"/>
            <a:gd name="connsiteX5" fmla="*/ 10161 w 10166"/>
            <a:gd name="connsiteY5" fmla="*/ 2307 h 11065"/>
            <a:gd name="connsiteX6" fmla="*/ 6134 w 10166"/>
            <a:gd name="connsiteY6" fmla="*/ 0 h 11065"/>
            <a:gd name="connsiteX0" fmla="*/ 1729 w 7075"/>
            <a:gd name="connsiteY0" fmla="*/ 11065 h 11065"/>
            <a:gd name="connsiteX1" fmla="*/ 1711 w 7075"/>
            <a:gd name="connsiteY1" fmla="*/ 9691 h 11065"/>
            <a:gd name="connsiteX2" fmla="*/ 2 w 7075"/>
            <a:gd name="connsiteY2" fmla="*/ 8892 h 11065"/>
            <a:gd name="connsiteX3" fmla="*/ 2487 w 7075"/>
            <a:gd name="connsiteY3" fmla="*/ 6392 h 11065"/>
            <a:gd name="connsiteX4" fmla="*/ 5050 w 7075"/>
            <a:gd name="connsiteY4" fmla="*/ 2612 h 11065"/>
            <a:gd name="connsiteX5" fmla="*/ 7054 w 7075"/>
            <a:gd name="connsiteY5" fmla="*/ 2121 h 11065"/>
            <a:gd name="connsiteX6" fmla="*/ 6134 w 7075"/>
            <a:gd name="connsiteY6" fmla="*/ 0 h 11065"/>
            <a:gd name="connsiteX0" fmla="*/ 2443 w 8966"/>
            <a:gd name="connsiteY0" fmla="*/ 10000 h 10000"/>
            <a:gd name="connsiteX1" fmla="*/ 2417 w 8966"/>
            <a:gd name="connsiteY1" fmla="*/ 8758 h 10000"/>
            <a:gd name="connsiteX2" fmla="*/ 2 w 8966"/>
            <a:gd name="connsiteY2" fmla="*/ 8036 h 10000"/>
            <a:gd name="connsiteX3" fmla="*/ 3514 w 8966"/>
            <a:gd name="connsiteY3" fmla="*/ 5777 h 10000"/>
            <a:gd name="connsiteX4" fmla="*/ 7137 w 8966"/>
            <a:gd name="connsiteY4" fmla="*/ 2361 h 10000"/>
            <a:gd name="connsiteX5" fmla="*/ 8871 w 8966"/>
            <a:gd name="connsiteY5" fmla="*/ 1652 h 10000"/>
            <a:gd name="connsiteX6" fmla="*/ 8669 w 8966"/>
            <a:gd name="connsiteY6" fmla="*/ 0 h 10000"/>
            <a:gd name="connsiteX0" fmla="*/ 2725 w 10000"/>
            <a:gd name="connsiteY0" fmla="*/ 10000 h 10000"/>
            <a:gd name="connsiteX1" fmla="*/ 2696 w 10000"/>
            <a:gd name="connsiteY1" fmla="*/ 8758 h 10000"/>
            <a:gd name="connsiteX2" fmla="*/ 2 w 10000"/>
            <a:gd name="connsiteY2" fmla="*/ 8036 h 10000"/>
            <a:gd name="connsiteX3" fmla="*/ 3919 w 10000"/>
            <a:gd name="connsiteY3" fmla="*/ 5777 h 10000"/>
            <a:gd name="connsiteX4" fmla="*/ 7960 w 10000"/>
            <a:gd name="connsiteY4" fmla="*/ 2361 h 10000"/>
            <a:gd name="connsiteX5" fmla="*/ 9894 w 10000"/>
            <a:gd name="connsiteY5" fmla="*/ 1652 h 10000"/>
            <a:gd name="connsiteX6" fmla="*/ 9669 w 10000"/>
            <a:gd name="connsiteY6" fmla="*/ 0 h 10000"/>
            <a:gd name="connsiteX0" fmla="*/ 2725 w 9678"/>
            <a:gd name="connsiteY0" fmla="*/ 10000 h 10000"/>
            <a:gd name="connsiteX1" fmla="*/ 2696 w 9678"/>
            <a:gd name="connsiteY1" fmla="*/ 8758 h 10000"/>
            <a:gd name="connsiteX2" fmla="*/ 2 w 9678"/>
            <a:gd name="connsiteY2" fmla="*/ 8036 h 10000"/>
            <a:gd name="connsiteX3" fmla="*/ 3919 w 9678"/>
            <a:gd name="connsiteY3" fmla="*/ 5777 h 10000"/>
            <a:gd name="connsiteX4" fmla="*/ 7960 w 9678"/>
            <a:gd name="connsiteY4" fmla="*/ 2361 h 10000"/>
            <a:gd name="connsiteX5" fmla="*/ 7935 w 9678"/>
            <a:gd name="connsiteY5" fmla="*/ 1700 h 10000"/>
            <a:gd name="connsiteX6" fmla="*/ 9669 w 9678"/>
            <a:gd name="connsiteY6" fmla="*/ 0 h 10000"/>
            <a:gd name="connsiteX0" fmla="*/ 2816 w 9168"/>
            <a:gd name="connsiteY0" fmla="*/ 10000 h 10000"/>
            <a:gd name="connsiteX1" fmla="*/ 2786 w 9168"/>
            <a:gd name="connsiteY1" fmla="*/ 8758 h 10000"/>
            <a:gd name="connsiteX2" fmla="*/ 2 w 9168"/>
            <a:gd name="connsiteY2" fmla="*/ 8036 h 10000"/>
            <a:gd name="connsiteX3" fmla="*/ 4049 w 9168"/>
            <a:gd name="connsiteY3" fmla="*/ 5777 h 10000"/>
            <a:gd name="connsiteX4" fmla="*/ 8225 w 9168"/>
            <a:gd name="connsiteY4" fmla="*/ 2361 h 10000"/>
            <a:gd name="connsiteX5" fmla="*/ 8199 w 9168"/>
            <a:gd name="connsiteY5" fmla="*/ 1700 h 10000"/>
            <a:gd name="connsiteX6" fmla="*/ 7587 w 9168"/>
            <a:gd name="connsiteY6" fmla="*/ 0 h 10000"/>
            <a:gd name="connsiteX0" fmla="*/ 3072 w 8943"/>
            <a:gd name="connsiteY0" fmla="*/ 10000 h 10000"/>
            <a:gd name="connsiteX1" fmla="*/ 3039 w 8943"/>
            <a:gd name="connsiteY1" fmla="*/ 8758 h 10000"/>
            <a:gd name="connsiteX2" fmla="*/ 2 w 8943"/>
            <a:gd name="connsiteY2" fmla="*/ 8036 h 10000"/>
            <a:gd name="connsiteX3" fmla="*/ 4416 w 8943"/>
            <a:gd name="connsiteY3" fmla="*/ 5777 h 10000"/>
            <a:gd name="connsiteX4" fmla="*/ 8943 w 8943"/>
            <a:gd name="connsiteY4" fmla="*/ 1700 h 10000"/>
            <a:gd name="connsiteX5" fmla="*/ 8276 w 8943"/>
            <a:gd name="connsiteY5" fmla="*/ 0 h 10000"/>
            <a:gd name="connsiteX0" fmla="*/ 3435 w 10000"/>
            <a:gd name="connsiteY0" fmla="*/ 10000 h 10000"/>
            <a:gd name="connsiteX1" fmla="*/ 3398 w 10000"/>
            <a:gd name="connsiteY1" fmla="*/ 8758 h 10000"/>
            <a:gd name="connsiteX2" fmla="*/ 2 w 10000"/>
            <a:gd name="connsiteY2" fmla="*/ 8036 h 10000"/>
            <a:gd name="connsiteX3" fmla="*/ 4938 w 10000"/>
            <a:gd name="connsiteY3" fmla="*/ 5777 h 10000"/>
            <a:gd name="connsiteX4" fmla="*/ 10000 w 10000"/>
            <a:gd name="connsiteY4" fmla="*/ 1700 h 10000"/>
            <a:gd name="connsiteX5" fmla="*/ 9254 w 10000"/>
            <a:gd name="connsiteY5" fmla="*/ 0 h 10000"/>
            <a:gd name="connsiteX0" fmla="*/ 3435 w 10000"/>
            <a:gd name="connsiteY0" fmla="*/ 10000 h 10000"/>
            <a:gd name="connsiteX1" fmla="*/ 3398 w 10000"/>
            <a:gd name="connsiteY1" fmla="*/ 8758 h 10000"/>
            <a:gd name="connsiteX2" fmla="*/ 2 w 10000"/>
            <a:gd name="connsiteY2" fmla="*/ 8036 h 10000"/>
            <a:gd name="connsiteX3" fmla="*/ 4938 w 10000"/>
            <a:gd name="connsiteY3" fmla="*/ 5777 h 10000"/>
            <a:gd name="connsiteX4" fmla="*/ 10000 w 10000"/>
            <a:gd name="connsiteY4" fmla="*/ 1700 h 10000"/>
            <a:gd name="connsiteX5" fmla="*/ 9254 w 10000"/>
            <a:gd name="connsiteY5" fmla="*/ 0 h 10000"/>
            <a:gd name="connsiteX0" fmla="*/ 3435 w 9270"/>
            <a:gd name="connsiteY0" fmla="*/ 10000 h 10000"/>
            <a:gd name="connsiteX1" fmla="*/ 3398 w 9270"/>
            <a:gd name="connsiteY1" fmla="*/ 8758 h 10000"/>
            <a:gd name="connsiteX2" fmla="*/ 2 w 9270"/>
            <a:gd name="connsiteY2" fmla="*/ 8036 h 10000"/>
            <a:gd name="connsiteX3" fmla="*/ 4938 w 9270"/>
            <a:gd name="connsiteY3" fmla="*/ 5777 h 10000"/>
            <a:gd name="connsiteX4" fmla="*/ 8148 w 9270"/>
            <a:gd name="connsiteY4" fmla="*/ 1700 h 10000"/>
            <a:gd name="connsiteX5" fmla="*/ 9254 w 9270"/>
            <a:gd name="connsiteY5" fmla="*/ 0 h 10000"/>
            <a:gd name="connsiteX0" fmla="*/ 3706 w 8898"/>
            <a:gd name="connsiteY0" fmla="*/ 9976 h 9976"/>
            <a:gd name="connsiteX1" fmla="*/ 3666 w 8898"/>
            <a:gd name="connsiteY1" fmla="*/ 8734 h 9976"/>
            <a:gd name="connsiteX2" fmla="*/ 2 w 8898"/>
            <a:gd name="connsiteY2" fmla="*/ 8012 h 9976"/>
            <a:gd name="connsiteX3" fmla="*/ 5327 w 8898"/>
            <a:gd name="connsiteY3" fmla="*/ 5753 h 9976"/>
            <a:gd name="connsiteX4" fmla="*/ 8790 w 8898"/>
            <a:gd name="connsiteY4" fmla="*/ 1676 h 9976"/>
            <a:gd name="connsiteX5" fmla="*/ 7986 w 8898"/>
            <a:gd name="connsiteY5" fmla="*/ 0 h 9976"/>
            <a:gd name="connsiteX0" fmla="*/ 4165 w 10098"/>
            <a:gd name="connsiteY0" fmla="*/ 10065 h 10065"/>
            <a:gd name="connsiteX1" fmla="*/ 4120 w 10098"/>
            <a:gd name="connsiteY1" fmla="*/ 8820 h 10065"/>
            <a:gd name="connsiteX2" fmla="*/ 2 w 10098"/>
            <a:gd name="connsiteY2" fmla="*/ 8096 h 10065"/>
            <a:gd name="connsiteX3" fmla="*/ 5987 w 10098"/>
            <a:gd name="connsiteY3" fmla="*/ 5832 h 10065"/>
            <a:gd name="connsiteX4" fmla="*/ 9879 w 10098"/>
            <a:gd name="connsiteY4" fmla="*/ 1745 h 10065"/>
            <a:gd name="connsiteX5" fmla="*/ 9544 w 10098"/>
            <a:gd name="connsiteY5" fmla="*/ 141 h 10065"/>
            <a:gd name="connsiteX6" fmla="*/ 8975 w 10098"/>
            <a:gd name="connsiteY6" fmla="*/ 65 h 10065"/>
            <a:gd name="connsiteX0" fmla="*/ 4165 w 9579"/>
            <a:gd name="connsiteY0" fmla="*/ 10065 h 10065"/>
            <a:gd name="connsiteX1" fmla="*/ 4120 w 9579"/>
            <a:gd name="connsiteY1" fmla="*/ 8820 h 10065"/>
            <a:gd name="connsiteX2" fmla="*/ 2 w 9579"/>
            <a:gd name="connsiteY2" fmla="*/ 8096 h 10065"/>
            <a:gd name="connsiteX3" fmla="*/ 5987 w 9579"/>
            <a:gd name="connsiteY3" fmla="*/ 5832 h 10065"/>
            <a:gd name="connsiteX4" fmla="*/ 8757 w 9579"/>
            <a:gd name="connsiteY4" fmla="*/ 3891 h 10065"/>
            <a:gd name="connsiteX5" fmla="*/ 9544 w 9579"/>
            <a:gd name="connsiteY5" fmla="*/ 141 h 10065"/>
            <a:gd name="connsiteX6" fmla="*/ 8975 w 9579"/>
            <a:gd name="connsiteY6" fmla="*/ 65 h 10065"/>
            <a:gd name="connsiteX0" fmla="*/ 4348 w 10000"/>
            <a:gd name="connsiteY0" fmla="*/ 10000 h 10000"/>
            <a:gd name="connsiteX1" fmla="*/ 4301 w 10000"/>
            <a:gd name="connsiteY1" fmla="*/ 8763 h 10000"/>
            <a:gd name="connsiteX2" fmla="*/ 2 w 10000"/>
            <a:gd name="connsiteY2" fmla="*/ 8044 h 10000"/>
            <a:gd name="connsiteX3" fmla="*/ 6250 w 10000"/>
            <a:gd name="connsiteY3" fmla="*/ 5794 h 10000"/>
            <a:gd name="connsiteX4" fmla="*/ 9142 w 10000"/>
            <a:gd name="connsiteY4" fmla="*/ 3866 h 10000"/>
            <a:gd name="connsiteX5" fmla="*/ 9963 w 10000"/>
            <a:gd name="connsiteY5" fmla="*/ 140 h 10000"/>
            <a:gd name="connsiteX6" fmla="*/ 9369 w 10000"/>
            <a:gd name="connsiteY6" fmla="*/ 65 h 10000"/>
            <a:gd name="connsiteX0" fmla="*/ 4348 w 10010"/>
            <a:gd name="connsiteY0" fmla="*/ 10000 h 10000"/>
            <a:gd name="connsiteX1" fmla="*/ 4301 w 10010"/>
            <a:gd name="connsiteY1" fmla="*/ 8763 h 10000"/>
            <a:gd name="connsiteX2" fmla="*/ 2 w 10010"/>
            <a:gd name="connsiteY2" fmla="*/ 8044 h 10000"/>
            <a:gd name="connsiteX3" fmla="*/ 5469 w 10010"/>
            <a:gd name="connsiteY3" fmla="*/ 6225 h 10000"/>
            <a:gd name="connsiteX4" fmla="*/ 9142 w 10010"/>
            <a:gd name="connsiteY4" fmla="*/ 3866 h 10000"/>
            <a:gd name="connsiteX5" fmla="*/ 9963 w 10010"/>
            <a:gd name="connsiteY5" fmla="*/ 140 h 10000"/>
            <a:gd name="connsiteX6" fmla="*/ 9369 w 10010"/>
            <a:gd name="connsiteY6" fmla="*/ 65 h 10000"/>
            <a:gd name="connsiteX0" fmla="*/ 4348 w 10814"/>
            <a:gd name="connsiteY0" fmla="*/ 10000 h 10000"/>
            <a:gd name="connsiteX1" fmla="*/ 4301 w 10814"/>
            <a:gd name="connsiteY1" fmla="*/ 8763 h 10000"/>
            <a:gd name="connsiteX2" fmla="*/ 2 w 10814"/>
            <a:gd name="connsiteY2" fmla="*/ 8044 h 10000"/>
            <a:gd name="connsiteX3" fmla="*/ 5469 w 10814"/>
            <a:gd name="connsiteY3" fmla="*/ 6225 h 10000"/>
            <a:gd name="connsiteX4" fmla="*/ 9142 w 10814"/>
            <a:gd name="connsiteY4" fmla="*/ 3866 h 10000"/>
            <a:gd name="connsiteX5" fmla="*/ 9963 w 10814"/>
            <a:gd name="connsiteY5" fmla="*/ 140 h 10000"/>
            <a:gd name="connsiteX6" fmla="*/ 9369 w 10814"/>
            <a:gd name="connsiteY6" fmla="*/ 65 h 10000"/>
            <a:gd name="connsiteX0" fmla="*/ 4348 w 10814"/>
            <a:gd name="connsiteY0" fmla="*/ 10000 h 10000"/>
            <a:gd name="connsiteX1" fmla="*/ 4301 w 10814"/>
            <a:gd name="connsiteY1" fmla="*/ 8763 h 10000"/>
            <a:gd name="connsiteX2" fmla="*/ 2 w 10814"/>
            <a:gd name="connsiteY2" fmla="*/ 8044 h 10000"/>
            <a:gd name="connsiteX3" fmla="*/ 5469 w 10814"/>
            <a:gd name="connsiteY3" fmla="*/ 6225 h 10000"/>
            <a:gd name="connsiteX4" fmla="*/ 9142 w 10814"/>
            <a:gd name="connsiteY4" fmla="*/ 3435 h 10000"/>
            <a:gd name="connsiteX5" fmla="*/ 9963 w 10814"/>
            <a:gd name="connsiteY5" fmla="*/ 140 h 10000"/>
            <a:gd name="connsiteX6" fmla="*/ 9369 w 10814"/>
            <a:gd name="connsiteY6" fmla="*/ 65 h 10000"/>
            <a:gd name="connsiteX0" fmla="*/ 4348 w 10488"/>
            <a:gd name="connsiteY0" fmla="*/ 10000 h 10000"/>
            <a:gd name="connsiteX1" fmla="*/ 4301 w 10488"/>
            <a:gd name="connsiteY1" fmla="*/ 8763 h 10000"/>
            <a:gd name="connsiteX2" fmla="*/ 2 w 10488"/>
            <a:gd name="connsiteY2" fmla="*/ 8044 h 10000"/>
            <a:gd name="connsiteX3" fmla="*/ 5469 w 10488"/>
            <a:gd name="connsiteY3" fmla="*/ 6225 h 10000"/>
            <a:gd name="connsiteX4" fmla="*/ 9142 w 10488"/>
            <a:gd name="connsiteY4" fmla="*/ 3435 h 10000"/>
            <a:gd name="connsiteX5" fmla="*/ 9963 w 10488"/>
            <a:gd name="connsiteY5" fmla="*/ 140 h 10000"/>
            <a:gd name="connsiteX6" fmla="*/ 9369 w 10488"/>
            <a:gd name="connsiteY6" fmla="*/ 65 h 10000"/>
            <a:gd name="connsiteX0" fmla="*/ 4348 w 9963"/>
            <a:gd name="connsiteY0" fmla="*/ 10000 h 10000"/>
            <a:gd name="connsiteX1" fmla="*/ 4301 w 9963"/>
            <a:gd name="connsiteY1" fmla="*/ 8763 h 10000"/>
            <a:gd name="connsiteX2" fmla="*/ 2 w 9963"/>
            <a:gd name="connsiteY2" fmla="*/ 8044 h 10000"/>
            <a:gd name="connsiteX3" fmla="*/ 5469 w 9963"/>
            <a:gd name="connsiteY3" fmla="*/ 6225 h 10000"/>
            <a:gd name="connsiteX4" fmla="*/ 9963 w 9963"/>
            <a:gd name="connsiteY4" fmla="*/ 140 h 10000"/>
            <a:gd name="connsiteX5" fmla="*/ 9369 w 9963"/>
            <a:gd name="connsiteY5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6864 w 10000"/>
            <a:gd name="connsiteY4" fmla="*/ 4667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8824 w 10000"/>
            <a:gd name="connsiteY4" fmla="*/ 3996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8824 w 10000"/>
            <a:gd name="connsiteY4" fmla="*/ 3996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8040 w 10000"/>
            <a:gd name="connsiteY4" fmla="*/ 3876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10000 h 10000"/>
            <a:gd name="connsiteX1" fmla="*/ 4317 w 10000"/>
            <a:gd name="connsiteY1" fmla="*/ 8763 h 10000"/>
            <a:gd name="connsiteX2" fmla="*/ 2 w 10000"/>
            <a:gd name="connsiteY2" fmla="*/ 8044 h 10000"/>
            <a:gd name="connsiteX3" fmla="*/ 5489 w 10000"/>
            <a:gd name="connsiteY3" fmla="*/ 6225 h 10000"/>
            <a:gd name="connsiteX4" fmla="*/ 8040 w 10000"/>
            <a:gd name="connsiteY4" fmla="*/ 3876 h 10000"/>
            <a:gd name="connsiteX5" fmla="*/ 10000 w 10000"/>
            <a:gd name="connsiteY5" fmla="*/ 140 h 10000"/>
            <a:gd name="connsiteX6" fmla="*/ 9404 w 10000"/>
            <a:gd name="connsiteY6" fmla="*/ 65 h 10000"/>
            <a:gd name="connsiteX0" fmla="*/ 4364 w 10000"/>
            <a:gd name="connsiteY0" fmla="*/ 9961 h 9961"/>
            <a:gd name="connsiteX1" fmla="*/ 4317 w 10000"/>
            <a:gd name="connsiteY1" fmla="*/ 8724 h 9961"/>
            <a:gd name="connsiteX2" fmla="*/ 2 w 10000"/>
            <a:gd name="connsiteY2" fmla="*/ 8005 h 9961"/>
            <a:gd name="connsiteX3" fmla="*/ 5489 w 10000"/>
            <a:gd name="connsiteY3" fmla="*/ 6186 h 9961"/>
            <a:gd name="connsiteX4" fmla="*/ 8040 w 10000"/>
            <a:gd name="connsiteY4" fmla="*/ 3837 h 9961"/>
            <a:gd name="connsiteX5" fmla="*/ 10000 w 10000"/>
            <a:gd name="connsiteY5" fmla="*/ 101 h 9961"/>
            <a:gd name="connsiteX6" fmla="*/ 6072 w 10000"/>
            <a:gd name="connsiteY6" fmla="*/ 194 h 9961"/>
            <a:gd name="connsiteX0" fmla="*/ 4364 w 10000"/>
            <a:gd name="connsiteY0" fmla="*/ 9899 h 9899"/>
            <a:gd name="connsiteX1" fmla="*/ 4317 w 10000"/>
            <a:gd name="connsiteY1" fmla="*/ 8657 h 9899"/>
            <a:gd name="connsiteX2" fmla="*/ 2 w 10000"/>
            <a:gd name="connsiteY2" fmla="*/ 7935 h 9899"/>
            <a:gd name="connsiteX3" fmla="*/ 5489 w 10000"/>
            <a:gd name="connsiteY3" fmla="*/ 6109 h 9899"/>
            <a:gd name="connsiteX4" fmla="*/ 8040 w 10000"/>
            <a:gd name="connsiteY4" fmla="*/ 3751 h 9899"/>
            <a:gd name="connsiteX5" fmla="*/ 10000 w 10000"/>
            <a:gd name="connsiteY5" fmla="*/ 0 h 9899"/>
            <a:gd name="connsiteX0" fmla="*/ 4364 w 9216"/>
            <a:gd name="connsiteY0" fmla="*/ 9903 h 9903"/>
            <a:gd name="connsiteX1" fmla="*/ 4317 w 9216"/>
            <a:gd name="connsiteY1" fmla="*/ 8648 h 9903"/>
            <a:gd name="connsiteX2" fmla="*/ 2 w 9216"/>
            <a:gd name="connsiteY2" fmla="*/ 7919 h 9903"/>
            <a:gd name="connsiteX3" fmla="*/ 5489 w 9216"/>
            <a:gd name="connsiteY3" fmla="*/ 6074 h 9903"/>
            <a:gd name="connsiteX4" fmla="*/ 8040 w 9216"/>
            <a:gd name="connsiteY4" fmla="*/ 3692 h 9903"/>
            <a:gd name="connsiteX5" fmla="*/ 9216 w 9216"/>
            <a:gd name="connsiteY5" fmla="*/ 0 h 9903"/>
            <a:gd name="connsiteX0" fmla="*/ 4735 w 10000"/>
            <a:gd name="connsiteY0" fmla="*/ 10000 h 10000"/>
            <a:gd name="connsiteX1" fmla="*/ 4684 w 10000"/>
            <a:gd name="connsiteY1" fmla="*/ 8733 h 10000"/>
            <a:gd name="connsiteX2" fmla="*/ 2 w 10000"/>
            <a:gd name="connsiteY2" fmla="*/ 7997 h 10000"/>
            <a:gd name="connsiteX3" fmla="*/ 5743 w 10000"/>
            <a:gd name="connsiteY3" fmla="*/ 5912 h 10000"/>
            <a:gd name="connsiteX4" fmla="*/ 8724 w 10000"/>
            <a:gd name="connsiteY4" fmla="*/ 3728 h 10000"/>
            <a:gd name="connsiteX5" fmla="*/ 10000 w 10000"/>
            <a:gd name="connsiteY5" fmla="*/ 0 h 10000"/>
            <a:gd name="connsiteX0" fmla="*/ 5050 w 10315"/>
            <a:gd name="connsiteY0" fmla="*/ 10000 h 10000"/>
            <a:gd name="connsiteX1" fmla="*/ 4999 w 10315"/>
            <a:gd name="connsiteY1" fmla="*/ 8733 h 10000"/>
            <a:gd name="connsiteX2" fmla="*/ 1382 w 10315"/>
            <a:gd name="connsiteY2" fmla="*/ 8144 h 10000"/>
            <a:gd name="connsiteX3" fmla="*/ 317 w 10315"/>
            <a:gd name="connsiteY3" fmla="*/ 7997 h 10000"/>
            <a:gd name="connsiteX4" fmla="*/ 6058 w 10315"/>
            <a:gd name="connsiteY4" fmla="*/ 5912 h 10000"/>
            <a:gd name="connsiteX5" fmla="*/ 9039 w 10315"/>
            <a:gd name="connsiteY5" fmla="*/ 3728 h 10000"/>
            <a:gd name="connsiteX6" fmla="*/ 10315 w 10315"/>
            <a:gd name="connsiteY6" fmla="*/ 0 h 10000"/>
            <a:gd name="connsiteX0" fmla="*/ 3676 w 8941"/>
            <a:gd name="connsiteY0" fmla="*/ 10000 h 10000"/>
            <a:gd name="connsiteX1" fmla="*/ 3625 w 8941"/>
            <a:gd name="connsiteY1" fmla="*/ 8733 h 10000"/>
            <a:gd name="connsiteX2" fmla="*/ 8 w 8941"/>
            <a:gd name="connsiteY2" fmla="*/ 8144 h 10000"/>
            <a:gd name="connsiteX3" fmla="*/ 4684 w 8941"/>
            <a:gd name="connsiteY3" fmla="*/ 5912 h 10000"/>
            <a:gd name="connsiteX4" fmla="*/ 7665 w 8941"/>
            <a:gd name="connsiteY4" fmla="*/ 3728 h 10000"/>
            <a:gd name="connsiteX5" fmla="*/ 8941 w 8941"/>
            <a:gd name="connsiteY5" fmla="*/ 0 h 10000"/>
            <a:gd name="connsiteX0" fmla="*/ 4111 w 9524"/>
            <a:gd name="connsiteY0" fmla="*/ 9877 h 9877"/>
            <a:gd name="connsiteX1" fmla="*/ 4054 w 9524"/>
            <a:gd name="connsiteY1" fmla="*/ 8610 h 9877"/>
            <a:gd name="connsiteX2" fmla="*/ 9 w 9524"/>
            <a:gd name="connsiteY2" fmla="*/ 8021 h 9877"/>
            <a:gd name="connsiteX3" fmla="*/ 5239 w 9524"/>
            <a:gd name="connsiteY3" fmla="*/ 5789 h 9877"/>
            <a:gd name="connsiteX4" fmla="*/ 8573 w 9524"/>
            <a:gd name="connsiteY4" fmla="*/ 3605 h 9877"/>
            <a:gd name="connsiteX5" fmla="*/ 9524 w 9524"/>
            <a:gd name="connsiteY5" fmla="*/ 0 h 9877"/>
            <a:gd name="connsiteX0" fmla="*/ 4316 w 9500"/>
            <a:gd name="connsiteY0" fmla="*/ 10248 h 10248"/>
            <a:gd name="connsiteX1" fmla="*/ 4257 w 9500"/>
            <a:gd name="connsiteY1" fmla="*/ 8965 h 10248"/>
            <a:gd name="connsiteX2" fmla="*/ 9 w 9500"/>
            <a:gd name="connsiteY2" fmla="*/ 8369 h 10248"/>
            <a:gd name="connsiteX3" fmla="*/ 5501 w 9500"/>
            <a:gd name="connsiteY3" fmla="*/ 6109 h 10248"/>
            <a:gd name="connsiteX4" fmla="*/ 9001 w 9500"/>
            <a:gd name="connsiteY4" fmla="*/ 3898 h 10248"/>
            <a:gd name="connsiteX5" fmla="*/ 9500 w 9500"/>
            <a:gd name="connsiteY5" fmla="*/ 0 h 10248"/>
            <a:gd name="connsiteX0" fmla="*/ 4769 w 10226"/>
            <a:gd name="connsiteY0" fmla="*/ 10000 h 10000"/>
            <a:gd name="connsiteX1" fmla="*/ 4707 w 10226"/>
            <a:gd name="connsiteY1" fmla="*/ 8748 h 10000"/>
            <a:gd name="connsiteX2" fmla="*/ 2076 w 10226"/>
            <a:gd name="connsiteY2" fmla="*/ 8385 h 10000"/>
            <a:gd name="connsiteX3" fmla="*/ 235 w 10226"/>
            <a:gd name="connsiteY3" fmla="*/ 8166 h 10000"/>
            <a:gd name="connsiteX4" fmla="*/ 6017 w 10226"/>
            <a:gd name="connsiteY4" fmla="*/ 5961 h 10000"/>
            <a:gd name="connsiteX5" fmla="*/ 9701 w 10226"/>
            <a:gd name="connsiteY5" fmla="*/ 3804 h 10000"/>
            <a:gd name="connsiteX6" fmla="*/ 10226 w 10226"/>
            <a:gd name="connsiteY6" fmla="*/ 0 h 10000"/>
            <a:gd name="connsiteX0" fmla="*/ 2709 w 8166"/>
            <a:gd name="connsiteY0" fmla="*/ 10000 h 10000"/>
            <a:gd name="connsiteX1" fmla="*/ 2647 w 8166"/>
            <a:gd name="connsiteY1" fmla="*/ 8748 h 10000"/>
            <a:gd name="connsiteX2" fmla="*/ 16 w 8166"/>
            <a:gd name="connsiteY2" fmla="*/ 8385 h 10000"/>
            <a:gd name="connsiteX3" fmla="*/ 3957 w 8166"/>
            <a:gd name="connsiteY3" fmla="*/ 5961 h 10000"/>
            <a:gd name="connsiteX4" fmla="*/ 7641 w 8166"/>
            <a:gd name="connsiteY4" fmla="*/ 3804 h 10000"/>
            <a:gd name="connsiteX5" fmla="*/ 8166 w 8166"/>
            <a:gd name="connsiteY5" fmla="*/ 0 h 10000"/>
            <a:gd name="connsiteX0" fmla="*/ 3317 w 10000"/>
            <a:gd name="connsiteY0" fmla="*/ 10000 h 10000"/>
            <a:gd name="connsiteX1" fmla="*/ 3241 w 10000"/>
            <a:gd name="connsiteY1" fmla="*/ 8748 h 10000"/>
            <a:gd name="connsiteX2" fmla="*/ 20 w 10000"/>
            <a:gd name="connsiteY2" fmla="*/ 8385 h 10000"/>
            <a:gd name="connsiteX3" fmla="*/ 4846 w 10000"/>
            <a:gd name="connsiteY3" fmla="*/ 5961 h 10000"/>
            <a:gd name="connsiteX4" fmla="*/ 9357 w 10000"/>
            <a:gd name="connsiteY4" fmla="*/ 3804 h 10000"/>
            <a:gd name="connsiteX5" fmla="*/ 10000 w 10000"/>
            <a:gd name="connsiteY5" fmla="*/ 0 h 10000"/>
            <a:gd name="connsiteX0" fmla="*/ 3317 w 10000"/>
            <a:gd name="connsiteY0" fmla="*/ 10317 h 10317"/>
            <a:gd name="connsiteX1" fmla="*/ 3241 w 10000"/>
            <a:gd name="connsiteY1" fmla="*/ 8748 h 10317"/>
            <a:gd name="connsiteX2" fmla="*/ 20 w 10000"/>
            <a:gd name="connsiteY2" fmla="*/ 8385 h 10317"/>
            <a:gd name="connsiteX3" fmla="*/ 4846 w 10000"/>
            <a:gd name="connsiteY3" fmla="*/ 5961 h 10317"/>
            <a:gd name="connsiteX4" fmla="*/ 9357 w 10000"/>
            <a:gd name="connsiteY4" fmla="*/ 3804 h 10317"/>
            <a:gd name="connsiteX5" fmla="*/ 10000 w 10000"/>
            <a:gd name="connsiteY5" fmla="*/ 0 h 10317"/>
            <a:gd name="connsiteX0" fmla="*/ 3317 w 9763"/>
            <a:gd name="connsiteY0" fmla="*/ 8519 h 8519"/>
            <a:gd name="connsiteX1" fmla="*/ 3241 w 9763"/>
            <a:gd name="connsiteY1" fmla="*/ 6950 h 8519"/>
            <a:gd name="connsiteX2" fmla="*/ 20 w 9763"/>
            <a:gd name="connsiteY2" fmla="*/ 6587 h 8519"/>
            <a:gd name="connsiteX3" fmla="*/ 4846 w 9763"/>
            <a:gd name="connsiteY3" fmla="*/ 4163 h 8519"/>
            <a:gd name="connsiteX4" fmla="*/ 9357 w 9763"/>
            <a:gd name="connsiteY4" fmla="*/ 2006 h 8519"/>
            <a:gd name="connsiteX5" fmla="*/ 9241 w 9763"/>
            <a:gd name="connsiteY5" fmla="*/ 0 h 8519"/>
            <a:gd name="connsiteX0" fmla="*/ 3398 w 9999"/>
            <a:gd name="connsiteY0" fmla="*/ 10000 h 10000"/>
            <a:gd name="connsiteX1" fmla="*/ 3320 w 9999"/>
            <a:gd name="connsiteY1" fmla="*/ 8158 h 10000"/>
            <a:gd name="connsiteX2" fmla="*/ 20 w 9999"/>
            <a:gd name="connsiteY2" fmla="*/ 7732 h 10000"/>
            <a:gd name="connsiteX3" fmla="*/ 4964 w 9999"/>
            <a:gd name="connsiteY3" fmla="*/ 4887 h 10000"/>
            <a:gd name="connsiteX4" fmla="*/ 9584 w 9999"/>
            <a:gd name="connsiteY4" fmla="*/ 2355 h 10000"/>
            <a:gd name="connsiteX5" fmla="*/ 9465 w 9999"/>
            <a:gd name="connsiteY5" fmla="*/ 0 h 10000"/>
            <a:gd name="connsiteX0" fmla="*/ 3398 w 10000"/>
            <a:gd name="connsiteY0" fmla="*/ 10000 h 10000"/>
            <a:gd name="connsiteX1" fmla="*/ 3320 w 10000"/>
            <a:gd name="connsiteY1" fmla="*/ 8158 h 10000"/>
            <a:gd name="connsiteX2" fmla="*/ 20 w 10000"/>
            <a:gd name="connsiteY2" fmla="*/ 7732 h 10000"/>
            <a:gd name="connsiteX3" fmla="*/ 4964 w 10000"/>
            <a:gd name="connsiteY3" fmla="*/ 4887 h 10000"/>
            <a:gd name="connsiteX4" fmla="*/ 9585 w 10000"/>
            <a:gd name="connsiteY4" fmla="*/ 2355 h 10000"/>
            <a:gd name="connsiteX5" fmla="*/ 9466 w 10000"/>
            <a:gd name="connsiteY5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0000" h="10000">
              <a:moveTo>
                <a:pt x="3398" y="10000"/>
              </a:moveTo>
              <a:cubicBezTo>
                <a:pt x="2325" y="9421"/>
                <a:pt x="3446" y="8702"/>
                <a:pt x="3320" y="8158"/>
              </a:cubicBezTo>
              <a:cubicBezTo>
                <a:pt x="2429" y="7814"/>
                <a:pt x="-253" y="8278"/>
                <a:pt x="20" y="7732"/>
              </a:cubicBezTo>
              <a:cubicBezTo>
                <a:pt x="294" y="7187"/>
                <a:pt x="1720" y="5727"/>
                <a:pt x="4964" y="4887"/>
              </a:cubicBezTo>
              <a:cubicBezTo>
                <a:pt x="6887" y="4220"/>
                <a:pt x="1019" y="3021"/>
                <a:pt x="9585" y="2355"/>
              </a:cubicBezTo>
              <a:cubicBezTo>
                <a:pt x="10851" y="1150"/>
                <a:pt x="8755" y="912"/>
                <a:pt x="9466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88588</xdr:colOff>
      <xdr:row>5</xdr:row>
      <xdr:rowOff>19900</xdr:rowOff>
    </xdr:from>
    <xdr:to>
      <xdr:col>13</xdr:col>
      <xdr:colOff>606716</xdr:colOff>
      <xdr:row>7</xdr:row>
      <xdr:rowOff>25129</xdr:rowOff>
    </xdr:to>
    <xdr:sp macro="" textlink="">
      <xdr:nvSpPr>
        <xdr:cNvPr id="1028" name="Freeform 481">
          <a:extLst>
            <a:ext uri="{FF2B5EF4-FFF2-40B4-BE49-F238E27FC236}">
              <a16:creationId xmlns:a16="http://schemas.microsoft.com/office/drawing/2014/main" id="{FC57A136-EE9D-4E5E-A541-26233547A566}"/>
            </a:ext>
          </a:extLst>
        </xdr:cNvPr>
        <xdr:cNvSpPr>
          <a:spLocks/>
        </xdr:cNvSpPr>
      </xdr:nvSpPr>
      <xdr:spPr bwMode="auto">
        <a:xfrm rot="10800000">
          <a:off x="8371528" y="858100"/>
          <a:ext cx="518128" cy="340509"/>
        </a:xfrm>
        <a:custGeom>
          <a:avLst/>
          <a:gdLst>
            <a:gd name="T0" fmla="*/ 0 w 77"/>
            <a:gd name="T1" fmla="*/ 2147483647 h 35"/>
            <a:gd name="T2" fmla="*/ 2147483647 w 77"/>
            <a:gd name="T3" fmla="*/ 0 h 35"/>
            <a:gd name="T4" fmla="*/ 2147483647 w 77"/>
            <a:gd name="T5" fmla="*/ 2147483647 h 35"/>
            <a:gd name="T6" fmla="*/ 2147483647 w 77"/>
            <a:gd name="T7" fmla="*/ 2147483647 h 35"/>
            <a:gd name="T8" fmla="*/ 2147483647 w 77"/>
            <a:gd name="T9" fmla="*/ 2147483647 h 35"/>
            <a:gd name="T10" fmla="*/ 2147483647 w 77"/>
            <a:gd name="T11" fmla="*/ 2147483647 h 35"/>
            <a:gd name="T12" fmla="*/ 2147483647 w 77"/>
            <a:gd name="T13" fmla="*/ 2147483647 h 35"/>
            <a:gd name="T14" fmla="*/ 2147483647 w 77"/>
            <a:gd name="T15" fmla="*/ 2147483647 h 35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4416 w 10000"/>
            <a:gd name="connsiteY2" fmla="*/ 571 h 10000"/>
            <a:gd name="connsiteX3" fmla="*/ 5714 w 10000"/>
            <a:gd name="connsiteY3" fmla="*/ 1429 h 10000"/>
            <a:gd name="connsiteX4" fmla="*/ 7013 w 10000"/>
            <a:gd name="connsiteY4" fmla="*/ 3143 h 10000"/>
            <a:gd name="connsiteX5" fmla="*/ 8442 w 10000"/>
            <a:gd name="connsiteY5" fmla="*/ 5429 h 10000"/>
            <a:gd name="connsiteX6" fmla="*/ 9348 w 10000"/>
            <a:gd name="connsiteY6" fmla="*/ 7332 h 10000"/>
            <a:gd name="connsiteX7" fmla="*/ 10000 w 10000"/>
            <a:gd name="connsiteY7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4416 w 10000"/>
            <a:gd name="connsiteY2" fmla="*/ 571 h 10000"/>
            <a:gd name="connsiteX3" fmla="*/ 5714 w 10000"/>
            <a:gd name="connsiteY3" fmla="*/ 1429 h 10000"/>
            <a:gd name="connsiteX4" fmla="*/ 7013 w 10000"/>
            <a:gd name="connsiteY4" fmla="*/ 3143 h 10000"/>
            <a:gd name="connsiteX5" fmla="*/ 8442 w 10000"/>
            <a:gd name="connsiteY5" fmla="*/ 5429 h 10000"/>
            <a:gd name="connsiteX6" fmla="*/ 9348 w 10000"/>
            <a:gd name="connsiteY6" fmla="*/ 7235 h 10000"/>
            <a:gd name="connsiteX7" fmla="*/ 10000 w 10000"/>
            <a:gd name="connsiteY7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4416 w 10000"/>
            <a:gd name="connsiteY2" fmla="*/ 571 h 10000"/>
            <a:gd name="connsiteX3" fmla="*/ 5714 w 10000"/>
            <a:gd name="connsiteY3" fmla="*/ 1429 h 10000"/>
            <a:gd name="connsiteX4" fmla="*/ 7013 w 10000"/>
            <a:gd name="connsiteY4" fmla="*/ 3143 h 10000"/>
            <a:gd name="connsiteX5" fmla="*/ 8442 w 10000"/>
            <a:gd name="connsiteY5" fmla="*/ 5429 h 10000"/>
            <a:gd name="connsiteX6" fmla="*/ 10000 w 10000"/>
            <a:gd name="connsiteY6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4416 w 10000"/>
            <a:gd name="connsiteY2" fmla="*/ 571 h 10000"/>
            <a:gd name="connsiteX3" fmla="*/ 5714 w 10000"/>
            <a:gd name="connsiteY3" fmla="*/ 1429 h 10000"/>
            <a:gd name="connsiteX4" fmla="*/ 7013 w 10000"/>
            <a:gd name="connsiteY4" fmla="*/ 3143 h 10000"/>
            <a:gd name="connsiteX5" fmla="*/ 10000 w 10000"/>
            <a:gd name="connsiteY5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5714 w 10000"/>
            <a:gd name="connsiteY2" fmla="*/ 1429 h 10000"/>
            <a:gd name="connsiteX3" fmla="*/ 7013 w 10000"/>
            <a:gd name="connsiteY3" fmla="*/ 3143 h 10000"/>
            <a:gd name="connsiteX4" fmla="*/ 10000 w 10000"/>
            <a:gd name="connsiteY4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5314 w 10000"/>
            <a:gd name="connsiteY2" fmla="*/ 5115 h 10000"/>
            <a:gd name="connsiteX3" fmla="*/ 7013 w 10000"/>
            <a:gd name="connsiteY3" fmla="*/ 3143 h 10000"/>
            <a:gd name="connsiteX4" fmla="*/ 10000 w 10000"/>
            <a:gd name="connsiteY4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5314 w 10000"/>
            <a:gd name="connsiteY2" fmla="*/ 5115 h 10000"/>
            <a:gd name="connsiteX3" fmla="*/ 7013 w 10000"/>
            <a:gd name="connsiteY3" fmla="*/ 3143 h 10000"/>
            <a:gd name="connsiteX4" fmla="*/ 10000 w 10000"/>
            <a:gd name="connsiteY4" fmla="*/ 10000 h 10000"/>
            <a:gd name="connsiteX0" fmla="*/ 0 w 10000"/>
            <a:gd name="connsiteY0" fmla="*/ 286 h 10000"/>
            <a:gd name="connsiteX1" fmla="*/ 2338 w 10000"/>
            <a:gd name="connsiteY1" fmla="*/ 0 h 10000"/>
            <a:gd name="connsiteX2" fmla="*/ 5314 w 10000"/>
            <a:gd name="connsiteY2" fmla="*/ 5115 h 10000"/>
            <a:gd name="connsiteX3" fmla="*/ 7013 w 10000"/>
            <a:gd name="connsiteY3" fmla="*/ 3143 h 10000"/>
            <a:gd name="connsiteX4" fmla="*/ 10000 w 10000"/>
            <a:gd name="connsiteY4" fmla="*/ 10000 h 10000"/>
            <a:gd name="connsiteX0" fmla="*/ 0 w 10000"/>
            <a:gd name="connsiteY0" fmla="*/ 491 h 10205"/>
            <a:gd name="connsiteX1" fmla="*/ 2338 w 10000"/>
            <a:gd name="connsiteY1" fmla="*/ 205 h 10205"/>
            <a:gd name="connsiteX2" fmla="*/ 5314 w 10000"/>
            <a:gd name="connsiteY2" fmla="*/ 5320 h 10205"/>
            <a:gd name="connsiteX3" fmla="*/ 7013 w 10000"/>
            <a:gd name="connsiteY3" fmla="*/ 3348 h 10205"/>
            <a:gd name="connsiteX4" fmla="*/ 10000 w 10000"/>
            <a:gd name="connsiteY4" fmla="*/ 10205 h 10205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5314 w 10000"/>
            <a:gd name="connsiteY2" fmla="*/ 5445 h 10330"/>
            <a:gd name="connsiteX3" fmla="*/ 7013 w 10000"/>
            <a:gd name="connsiteY3" fmla="*/ 3473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5314 w 10000"/>
            <a:gd name="connsiteY2" fmla="*/ 5445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4469 w 10000"/>
            <a:gd name="connsiteY2" fmla="*/ 6997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4469 w 10000"/>
            <a:gd name="connsiteY2" fmla="*/ 6997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4469 w 10000"/>
            <a:gd name="connsiteY2" fmla="*/ 6997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616 h 10330"/>
            <a:gd name="connsiteX1" fmla="*/ 2338 w 10000"/>
            <a:gd name="connsiteY1" fmla="*/ 330 h 10330"/>
            <a:gd name="connsiteX2" fmla="*/ 4469 w 10000"/>
            <a:gd name="connsiteY2" fmla="*/ 6997 h 10330"/>
            <a:gd name="connsiteX3" fmla="*/ 6702 w 10000"/>
            <a:gd name="connsiteY3" fmla="*/ 9585 h 10330"/>
            <a:gd name="connsiteX4" fmla="*/ 10000 w 10000"/>
            <a:gd name="connsiteY4" fmla="*/ 10330 h 10330"/>
            <a:gd name="connsiteX0" fmla="*/ 0 w 10000"/>
            <a:gd name="connsiteY0" fmla="*/ 855 h 10569"/>
            <a:gd name="connsiteX1" fmla="*/ 2338 w 10000"/>
            <a:gd name="connsiteY1" fmla="*/ 569 h 10569"/>
            <a:gd name="connsiteX2" fmla="*/ 4469 w 10000"/>
            <a:gd name="connsiteY2" fmla="*/ 7236 h 10569"/>
            <a:gd name="connsiteX3" fmla="*/ 6702 w 10000"/>
            <a:gd name="connsiteY3" fmla="*/ 9824 h 10569"/>
            <a:gd name="connsiteX4" fmla="*/ 10000 w 10000"/>
            <a:gd name="connsiteY4" fmla="*/ 10569 h 10569"/>
            <a:gd name="connsiteX0" fmla="*/ 0 w 10000"/>
            <a:gd name="connsiteY0" fmla="*/ 855 h 10569"/>
            <a:gd name="connsiteX1" fmla="*/ 2338 w 10000"/>
            <a:gd name="connsiteY1" fmla="*/ 569 h 10569"/>
            <a:gd name="connsiteX2" fmla="*/ 4469 w 10000"/>
            <a:gd name="connsiteY2" fmla="*/ 7236 h 10569"/>
            <a:gd name="connsiteX3" fmla="*/ 6702 w 10000"/>
            <a:gd name="connsiteY3" fmla="*/ 9824 h 10569"/>
            <a:gd name="connsiteX4" fmla="*/ 10000 w 10000"/>
            <a:gd name="connsiteY4" fmla="*/ 10569 h 10569"/>
            <a:gd name="connsiteX0" fmla="*/ 0 w 6702"/>
            <a:gd name="connsiteY0" fmla="*/ 855 h 9824"/>
            <a:gd name="connsiteX1" fmla="*/ 2338 w 6702"/>
            <a:gd name="connsiteY1" fmla="*/ 569 h 9824"/>
            <a:gd name="connsiteX2" fmla="*/ 4469 w 6702"/>
            <a:gd name="connsiteY2" fmla="*/ 7236 h 9824"/>
            <a:gd name="connsiteX3" fmla="*/ 6702 w 6702"/>
            <a:gd name="connsiteY3" fmla="*/ 9824 h 98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02" h="9824">
              <a:moveTo>
                <a:pt x="0" y="855"/>
              </a:moveTo>
              <a:cubicBezTo>
                <a:pt x="1135" y="-695"/>
                <a:pt x="1559" y="276"/>
                <a:pt x="2338" y="569"/>
              </a:cubicBezTo>
              <a:cubicBezTo>
                <a:pt x="3330" y="2468"/>
                <a:pt x="3121" y="6210"/>
                <a:pt x="4469" y="7236"/>
              </a:cubicBezTo>
              <a:lnTo>
                <a:pt x="6702" y="9824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9667</xdr:colOff>
      <xdr:row>3</xdr:row>
      <xdr:rowOff>24381</xdr:rowOff>
    </xdr:from>
    <xdr:to>
      <xdr:col>13</xdr:col>
      <xdr:colOff>678141</xdr:colOff>
      <xdr:row>3</xdr:row>
      <xdr:rowOff>161615</xdr:rowOff>
    </xdr:to>
    <xdr:sp macro="" textlink="">
      <xdr:nvSpPr>
        <xdr:cNvPr id="1029" name="Freeform 939">
          <a:extLst>
            <a:ext uri="{FF2B5EF4-FFF2-40B4-BE49-F238E27FC236}">
              <a16:creationId xmlns:a16="http://schemas.microsoft.com/office/drawing/2014/main" id="{2C72A108-3244-4A65-822A-98C43463A0C5}"/>
            </a:ext>
          </a:extLst>
        </xdr:cNvPr>
        <xdr:cNvSpPr>
          <a:spLocks/>
        </xdr:cNvSpPr>
      </xdr:nvSpPr>
      <xdr:spPr bwMode="auto">
        <a:xfrm rot="10125060">
          <a:off x="8292607" y="527301"/>
          <a:ext cx="668474" cy="137234"/>
        </a:xfrm>
        <a:custGeom>
          <a:avLst/>
          <a:gdLst>
            <a:gd name="T0" fmla="*/ 0 w 77"/>
            <a:gd name="T1" fmla="*/ 2147483647 h 11"/>
            <a:gd name="T2" fmla="*/ 2147483647 w 77"/>
            <a:gd name="T3" fmla="*/ 2147483647 h 11"/>
            <a:gd name="T4" fmla="*/ 2147483647 w 77"/>
            <a:gd name="T5" fmla="*/ 2147483647 h 11"/>
            <a:gd name="T6" fmla="*/ 2147483647 w 77"/>
            <a:gd name="T7" fmla="*/ 0 h 11"/>
            <a:gd name="T8" fmla="*/ 2147483647 w 77"/>
            <a:gd name="T9" fmla="*/ 0 h 1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7315"/>
            <a:gd name="connsiteY0" fmla="*/ 10591 h 10591"/>
            <a:gd name="connsiteX1" fmla="*/ 1429 w 7315"/>
            <a:gd name="connsiteY1" fmla="*/ 4227 h 10591"/>
            <a:gd name="connsiteX2" fmla="*/ 3506 w 7315"/>
            <a:gd name="connsiteY2" fmla="*/ 1500 h 10591"/>
            <a:gd name="connsiteX3" fmla="*/ 6623 w 7315"/>
            <a:gd name="connsiteY3" fmla="*/ 591 h 10591"/>
            <a:gd name="connsiteX4" fmla="*/ 7315 w 7315"/>
            <a:gd name="connsiteY4" fmla="*/ 0 h 1059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315" h="10591">
              <a:moveTo>
                <a:pt x="0" y="10591"/>
              </a:moveTo>
              <a:lnTo>
                <a:pt x="1429" y="4227"/>
              </a:lnTo>
              <a:lnTo>
                <a:pt x="3506" y="1500"/>
              </a:lnTo>
              <a:lnTo>
                <a:pt x="6623" y="591"/>
              </a:lnTo>
              <a:cubicBezTo>
                <a:pt x="7749" y="591"/>
                <a:pt x="6189" y="0"/>
                <a:pt x="7315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82284</xdr:colOff>
      <xdr:row>3</xdr:row>
      <xdr:rowOff>104118</xdr:rowOff>
    </xdr:from>
    <xdr:to>
      <xdr:col>13</xdr:col>
      <xdr:colOff>222327</xdr:colOff>
      <xdr:row>4</xdr:row>
      <xdr:rowOff>119819</xdr:rowOff>
    </xdr:to>
    <xdr:sp macro="" textlink="">
      <xdr:nvSpPr>
        <xdr:cNvPr id="1030" name="Freeform 940">
          <a:extLst>
            <a:ext uri="{FF2B5EF4-FFF2-40B4-BE49-F238E27FC236}">
              <a16:creationId xmlns:a16="http://schemas.microsoft.com/office/drawing/2014/main" id="{3558C69F-AD51-4D34-A568-ADF8D4806414}"/>
            </a:ext>
          </a:extLst>
        </xdr:cNvPr>
        <xdr:cNvSpPr>
          <a:spLocks/>
        </xdr:cNvSpPr>
      </xdr:nvSpPr>
      <xdr:spPr bwMode="auto">
        <a:xfrm rot="10142116">
          <a:off x="8365224" y="607038"/>
          <a:ext cx="140043" cy="183341"/>
        </a:xfrm>
        <a:custGeom>
          <a:avLst/>
          <a:gdLst>
            <a:gd name="T0" fmla="*/ 0 w 14"/>
            <a:gd name="T1" fmla="*/ 0 h 22"/>
            <a:gd name="T2" fmla="*/ 2147483647 w 14"/>
            <a:gd name="T3" fmla="*/ 2147483647 h 22"/>
            <a:gd name="T4" fmla="*/ 2147483647 w 14"/>
            <a:gd name="T5" fmla="*/ 2147483647 h 22"/>
            <a:gd name="T6" fmla="*/ 2147483647 w 14"/>
            <a:gd name="T7" fmla="*/ 2147483647 h 22"/>
            <a:gd name="T8" fmla="*/ 2147483647 w 14"/>
            <a:gd name="T9" fmla="*/ 2147483647 h 2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4" h="22">
              <a:moveTo>
                <a:pt x="0" y="0"/>
              </a:moveTo>
              <a:lnTo>
                <a:pt x="9" y="2"/>
              </a:lnTo>
              <a:lnTo>
                <a:pt x="14" y="11"/>
              </a:lnTo>
              <a:lnTo>
                <a:pt x="11" y="19"/>
              </a:lnTo>
              <a:lnTo>
                <a:pt x="5" y="22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480165</xdr:colOff>
      <xdr:row>8</xdr:row>
      <xdr:rowOff>42720</xdr:rowOff>
    </xdr:from>
    <xdr:to>
      <xdr:col>14</xdr:col>
      <xdr:colOff>154020</xdr:colOff>
      <xdr:row>8</xdr:row>
      <xdr:rowOff>50341</xdr:rowOff>
    </xdr:to>
    <xdr:sp macro="" textlink="">
      <xdr:nvSpPr>
        <xdr:cNvPr id="1031" name="Line 326">
          <a:extLst>
            <a:ext uri="{FF2B5EF4-FFF2-40B4-BE49-F238E27FC236}">
              <a16:creationId xmlns:a16="http://schemas.microsoft.com/office/drawing/2014/main" id="{123C0001-051A-46D8-A7C5-422CD77706BB}"/>
            </a:ext>
          </a:extLst>
        </xdr:cNvPr>
        <xdr:cNvSpPr>
          <a:spLocks noChangeShapeType="1"/>
        </xdr:cNvSpPr>
      </xdr:nvSpPr>
      <xdr:spPr bwMode="auto">
        <a:xfrm rot="10800000" flipH="1" flipV="1">
          <a:off x="8763105" y="1383840"/>
          <a:ext cx="352035" cy="76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466703</xdr:colOff>
      <xdr:row>2</xdr:row>
      <xdr:rowOff>106807</xdr:rowOff>
    </xdr:from>
    <xdr:to>
      <xdr:col>13</xdr:col>
      <xdr:colOff>631287</xdr:colOff>
      <xdr:row>7</xdr:row>
      <xdr:rowOff>29785</xdr:rowOff>
    </xdr:to>
    <xdr:sp macro="" textlink="">
      <xdr:nvSpPr>
        <xdr:cNvPr id="1032" name="AutoShape 1653">
          <a:extLst>
            <a:ext uri="{FF2B5EF4-FFF2-40B4-BE49-F238E27FC236}">
              <a16:creationId xmlns:a16="http://schemas.microsoft.com/office/drawing/2014/main" id="{9DFA29DC-1F5C-4F09-84EC-EE54D26E1460}"/>
            </a:ext>
          </a:extLst>
        </xdr:cNvPr>
        <xdr:cNvSpPr>
          <a:spLocks/>
        </xdr:cNvSpPr>
      </xdr:nvSpPr>
      <xdr:spPr bwMode="auto">
        <a:xfrm rot="11004343">
          <a:off x="8749643" y="442087"/>
          <a:ext cx="164584" cy="761178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520647</xdr:colOff>
      <xdr:row>7</xdr:row>
      <xdr:rowOff>59411</xdr:rowOff>
    </xdr:from>
    <xdr:to>
      <xdr:col>13</xdr:col>
      <xdr:colOff>657387</xdr:colOff>
      <xdr:row>8</xdr:row>
      <xdr:rowOff>13723</xdr:rowOff>
    </xdr:to>
    <xdr:sp macro="" textlink="">
      <xdr:nvSpPr>
        <xdr:cNvPr id="1033" name="AutoShape 233">
          <a:extLst>
            <a:ext uri="{FF2B5EF4-FFF2-40B4-BE49-F238E27FC236}">
              <a16:creationId xmlns:a16="http://schemas.microsoft.com/office/drawing/2014/main" id="{A3D02FA4-A154-4460-8D62-052160920ADE}"/>
            </a:ext>
          </a:extLst>
        </xdr:cNvPr>
        <xdr:cNvSpPr>
          <a:spLocks noChangeArrowheads="1"/>
        </xdr:cNvSpPr>
      </xdr:nvSpPr>
      <xdr:spPr bwMode="auto">
        <a:xfrm>
          <a:off x="8803587" y="1232891"/>
          <a:ext cx="136740" cy="121952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13</xdr:col>
      <xdr:colOff>129152</xdr:colOff>
      <xdr:row>4</xdr:row>
      <xdr:rowOff>104938</xdr:rowOff>
    </xdr:from>
    <xdr:ext cx="378053" cy="153367"/>
    <xdr:sp macro="" textlink="">
      <xdr:nvSpPr>
        <xdr:cNvPr id="1034" name="Text Box 944">
          <a:extLst>
            <a:ext uri="{FF2B5EF4-FFF2-40B4-BE49-F238E27FC236}">
              <a16:creationId xmlns:a16="http://schemas.microsoft.com/office/drawing/2014/main" id="{1CF13C71-CDB9-41BD-8121-A45C364B19B6}"/>
            </a:ext>
          </a:extLst>
        </xdr:cNvPr>
        <xdr:cNvSpPr txBox="1">
          <a:spLocks noChangeArrowheads="1"/>
        </xdr:cNvSpPr>
      </xdr:nvSpPr>
      <xdr:spPr bwMode="auto">
        <a:xfrm>
          <a:off x="8412092" y="775498"/>
          <a:ext cx="378053" cy="153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0.3km</a:t>
          </a:r>
        </a:p>
      </xdr:txBody>
    </xdr:sp>
    <xdr:clientData/>
  </xdr:oneCellAnchor>
  <xdr:oneCellAnchor>
    <xdr:from>
      <xdr:col>13</xdr:col>
      <xdr:colOff>48432</xdr:colOff>
      <xdr:row>6</xdr:row>
      <xdr:rowOff>0</xdr:rowOff>
    </xdr:from>
    <xdr:ext cx="378053" cy="153367"/>
    <xdr:sp macro="" textlink="">
      <xdr:nvSpPr>
        <xdr:cNvPr id="1035" name="Text Box 944">
          <a:extLst>
            <a:ext uri="{FF2B5EF4-FFF2-40B4-BE49-F238E27FC236}">
              <a16:creationId xmlns:a16="http://schemas.microsoft.com/office/drawing/2014/main" id="{A6F4C51C-B904-432F-AF98-6799A8E410CA}"/>
            </a:ext>
          </a:extLst>
        </xdr:cNvPr>
        <xdr:cNvSpPr txBox="1">
          <a:spLocks noChangeArrowheads="1"/>
        </xdr:cNvSpPr>
      </xdr:nvSpPr>
      <xdr:spPr bwMode="auto">
        <a:xfrm>
          <a:off x="8331372" y="1005840"/>
          <a:ext cx="378053" cy="153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16</xdr:col>
      <xdr:colOff>64979</xdr:colOff>
      <xdr:row>3</xdr:row>
      <xdr:rowOff>13669</xdr:rowOff>
    </xdr:from>
    <xdr:ext cx="288812" cy="240331"/>
    <xdr:grpSp>
      <xdr:nvGrpSpPr>
        <xdr:cNvPr id="1036" name="Group 6672">
          <a:extLst>
            <a:ext uri="{FF2B5EF4-FFF2-40B4-BE49-F238E27FC236}">
              <a16:creationId xmlns:a16="http://schemas.microsoft.com/office/drawing/2014/main" id="{81D6DC8C-7B1F-4F32-971F-F96990F5E992}"/>
            </a:ext>
          </a:extLst>
        </xdr:cNvPr>
        <xdr:cNvGrpSpPr>
          <a:grpSpLocks/>
        </xdr:cNvGrpSpPr>
      </xdr:nvGrpSpPr>
      <xdr:grpSpPr bwMode="auto">
        <a:xfrm>
          <a:off x="10417293" y="519855"/>
          <a:ext cx="288812" cy="240331"/>
          <a:chOff x="536" y="110"/>
          <a:chExt cx="46" cy="44"/>
        </a:xfrm>
      </xdr:grpSpPr>
      <xdr:pic>
        <xdr:nvPicPr>
          <xdr:cNvPr id="1037" name="Picture 6673" descr="route2">
            <a:extLst>
              <a:ext uri="{FF2B5EF4-FFF2-40B4-BE49-F238E27FC236}">
                <a16:creationId xmlns:a16="http://schemas.microsoft.com/office/drawing/2014/main" id="{149363BD-9766-AB99-468B-5AEBB275EAE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38" name="Text Box 6674">
            <a:extLst>
              <a:ext uri="{FF2B5EF4-FFF2-40B4-BE49-F238E27FC236}">
                <a16:creationId xmlns:a16="http://schemas.microsoft.com/office/drawing/2014/main" id="{7DC94276-14B3-821D-B08E-21EB670F87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oneCellAnchor>
  <xdr:twoCellAnchor>
    <xdr:from>
      <xdr:col>13</xdr:col>
      <xdr:colOff>262022</xdr:colOff>
      <xdr:row>36</xdr:row>
      <xdr:rowOff>44</xdr:rowOff>
    </xdr:from>
    <xdr:to>
      <xdr:col>14</xdr:col>
      <xdr:colOff>209586</xdr:colOff>
      <xdr:row>37</xdr:row>
      <xdr:rowOff>72691</xdr:rowOff>
    </xdr:to>
    <xdr:sp macro="" textlink="">
      <xdr:nvSpPr>
        <xdr:cNvPr id="1039" name="AutoShape 936">
          <a:extLst>
            <a:ext uri="{FF2B5EF4-FFF2-40B4-BE49-F238E27FC236}">
              <a16:creationId xmlns:a16="http://schemas.microsoft.com/office/drawing/2014/main" id="{08089687-1798-485C-9608-BE919B595B25}"/>
            </a:ext>
          </a:extLst>
        </xdr:cNvPr>
        <xdr:cNvSpPr>
          <a:spLocks/>
        </xdr:cNvSpPr>
      </xdr:nvSpPr>
      <xdr:spPr bwMode="auto">
        <a:xfrm rot="3000000">
          <a:off x="8737690" y="5842356"/>
          <a:ext cx="240287" cy="625744"/>
        </a:xfrm>
        <a:prstGeom prst="leftBrace">
          <a:avLst>
            <a:gd name="adj1" fmla="val 34314"/>
            <a:gd name="adj2" fmla="val 8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12</xdr:col>
      <xdr:colOff>204410</xdr:colOff>
      <xdr:row>38</xdr:row>
      <xdr:rowOff>5186</xdr:rowOff>
    </xdr:from>
    <xdr:ext cx="337886" cy="280147"/>
    <xdr:grpSp>
      <xdr:nvGrpSpPr>
        <xdr:cNvPr id="1040" name="Group 6672">
          <a:extLst>
            <a:ext uri="{FF2B5EF4-FFF2-40B4-BE49-F238E27FC236}">
              <a16:creationId xmlns:a16="http://schemas.microsoft.com/office/drawing/2014/main" id="{04ADB0FB-839B-4C01-AB38-E5C4F5478FD0}"/>
            </a:ext>
          </a:extLst>
        </xdr:cNvPr>
        <xdr:cNvGrpSpPr>
          <a:grpSpLocks/>
        </xdr:cNvGrpSpPr>
      </xdr:nvGrpSpPr>
      <xdr:grpSpPr bwMode="auto">
        <a:xfrm>
          <a:off x="7835296" y="6416872"/>
          <a:ext cx="337886" cy="280147"/>
          <a:chOff x="536" y="110"/>
          <a:chExt cx="46" cy="44"/>
        </a:xfrm>
      </xdr:grpSpPr>
      <xdr:pic>
        <xdr:nvPicPr>
          <xdr:cNvPr id="1041" name="Picture 6673" descr="route2">
            <a:extLst>
              <a:ext uri="{FF2B5EF4-FFF2-40B4-BE49-F238E27FC236}">
                <a16:creationId xmlns:a16="http://schemas.microsoft.com/office/drawing/2014/main" id="{29A7596B-2256-71D8-CF56-C6F94E76AD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2" name="Text Box 6674">
            <a:extLst>
              <a:ext uri="{FF2B5EF4-FFF2-40B4-BE49-F238E27FC236}">
                <a16:creationId xmlns:a16="http://schemas.microsoft.com/office/drawing/2014/main" id="{E5B79A8C-40E5-4E13-07DF-E045CAC50F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424</a:t>
            </a:r>
            <a:endParaRPr lang="ja-JP" altLang="en-US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19</xdr:col>
      <xdr:colOff>694196</xdr:colOff>
      <xdr:row>29</xdr:row>
      <xdr:rowOff>72651</xdr:rowOff>
    </xdr:from>
    <xdr:to>
      <xdr:col>20</xdr:col>
      <xdr:colOff>308308</xdr:colOff>
      <xdr:row>31</xdr:row>
      <xdr:rowOff>30600</xdr:rowOff>
    </xdr:to>
    <xdr:sp macro="" textlink="">
      <xdr:nvSpPr>
        <xdr:cNvPr id="1043" name="Text Box 1472">
          <a:extLst>
            <a:ext uri="{FF2B5EF4-FFF2-40B4-BE49-F238E27FC236}">
              <a16:creationId xmlns:a16="http://schemas.microsoft.com/office/drawing/2014/main" id="{CAF312D0-4D93-4A2A-832B-B1D66F1DE39A}"/>
            </a:ext>
          </a:extLst>
        </xdr:cNvPr>
        <xdr:cNvSpPr txBox="1">
          <a:spLocks noChangeArrowheads="1"/>
        </xdr:cNvSpPr>
      </xdr:nvSpPr>
      <xdr:spPr bwMode="auto">
        <a:xfrm>
          <a:off x="13030976" y="4934211"/>
          <a:ext cx="307532" cy="29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horz" wrap="none" lIns="27432" tIns="18288" rIns="27432" bIns="18288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遠方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ﾊﾞｲﾊﾟｽ</a:t>
          </a:r>
        </a:p>
      </xdr:txBody>
    </xdr:sp>
    <xdr:clientData/>
  </xdr:twoCellAnchor>
  <xdr:twoCellAnchor>
    <xdr:from>
      <xdr:col>14</xdr:col>
      <xdr:colOff>191526</xdr:colOff>
      <xdr:row>35</xdr:row>
      <xdr:rowOff>94075</xdr:rowOff>
    </xdr:from>
    <xdr:to>
      <xdr:col>14</xdr:col>
      <xdr:colOff>377183</xdr:colOff>
      <xdr:row>36</xdr:row>
      <xdr:rowOff>37705</xdr:rowOff>
    </xdr:to>
    <xdr:sp macro="" textlink="">
      <xdr:nvSpPr>
        <xdr:cNvPr id="1044" name="六角形 1043">
          <a:extLst>
            <a:ext uri="{FF2B5EF4-FFF2-40B4-BE49-F238E27FC236}">
              <a16:creationId xmlns:a16="http://schemas.microsoft.com/office/drawing/2014/main" id="{FBEDB316-6BDF-432F-938A-894AE1B7CAA8}"/>
            </a:ext>
          </a:extLst>
        </xdr:cNvPr>
        <xdr:cNvSpPr/>
      </xdr:nvSpPr>
      <xdr:spPr bwMode="auto">
        <a:xfrm>
          <a:off x="9152646" y="5961475"/>
          <a:ext cx="185657" cy="11127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86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28963</xdr:colOff>
      <xdr:row>36</xdr:row>
      <xdr:rowOff>16886</xdr:rowOff>
    </xdr:from>
    <xdr:ext cx="934563" cy="329278"/>
    <xdr:sp macro="" textlink="">
      <xdr:nvSpPr>
        <xdr:cNvPr id="1045" name="Text Box 616">
          <a:extLst>
            <a:ext uri="{FF2B5EF4-FFF2-40B4-BE49-F238E27FC236}">
              <a16:creationId xmlns:a16="http://schemas.microsoft.com/office/drawing/2014/main" id="{FB470632-EAD5-4BD9-98AE-8B4B59286A90}"/>
            </a:ext>
          </a:extLst>
        </xdr:cNvPr>
        <xdr:cNvSpPr txBox="1">
          <a:spLocks noChangeArrowheads="1"/>
        </xdr:cNvSpPr>
      </xdr:nvSpPr>
      <xdr:spPr bwMode="auto">
        <a:xfrm>
          <a:off x="12380983" y="6051926"/>
          <a:ext cx="934563" cy="32927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ｾﾌﾞﾝｲﾚﾌﾞﾝ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和歌山下三毛店</a:t>
          </a:r>
          <a:endParaRPr lang="en-US" altLang="ja-JP" sz="10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20</xdr:col>
      <xdr:colOff>217338</xdr:colOff>
      <xdr:row>37</xdr:row>
      <xdr:rowOff>70556</xdr:rowOff>
    </xdr:from>
    <xdr:to>
      <xdr:col>20</xdr:col>
      <xdr:colOff>351829</xdr:colOff>
      <xdr:row>40</xdr:row>
      <xdr:rowOff>102028</xdr:rowOff>
    </xdr:to>
    <xdr:sp macro="" textlink="">
      <xdr:nvSpPr>
        <xdr:cNvPr id="1046" name="Freeform 601">
          <a:extLst>
            <a:ext uri="{FF2B5EF4-FFF2-40B4-BE49-F238E27FC236}">
              <a16:creationId xmlns:a16="http://schemas.microsoft.com/office/drawing/2014/main" id="{7C51718B-51E2-4A65-B7EE-5163A6BC0012}"/>
            </a:ext>
          </a:extLst>
        </xdr:cNvPr>
        <xdr:cNvSpPr>
          <a:spLocks/>
        </xdr:cNvSpPr>
      </xdr:nvSpPr>
      <xdr:spPr bwMode="auto">
        <a:xfrm>
          <a:off x="13247538" y="6273236"/>
          <a:ext cx="134491" cy="534392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16129 w 16129"/>
            <a:gd name="connsiteY0" fmla="*/ 9255 h 9255"/>
            <a:gd name="connsiteX1" fmla="*/ 9792 w 16129"/>
            <a:gd name="connsiteY1" fmla="*/ 6639 h 9255"/>
            <a:gd name="connsiteX2" fmla="*/ 10000 w 16129"/>
            <a:gd name="connsiteY2" fmla="*/ 0 h 9255"/>
            <a:gd name="connsiteX3" fmla="*/ 0 w 16129"/>
            <a:gd name="connsiteY3" fmla="*/ 110 h 9255"/>
            <a:gd name="connsiteX0" fmla="*/ 10000 w 10000"/>
            <a:gd name="connsiteY0" fmla="*/ 10000 h 10000"/>
            <a:gd name="connsiteX1" fmla="*/ 5879 w 10000"/>
            <a:gd name="connsiteY1" fmla="*/ 6253 h 10000"/>
            <a:gd name="connsiteX2" fmla="*/ 6200 w 10000"/>
            <a:gd name="connsiteY2" fmla="*/ 0 h 10000"/>
            <a:gd name="connsiteX3" fmla="*/ 0 w 10000"/>
            <a:gd name="connsiteY3" fmla="*/ 119 h 10000"/>
            <a:gd name="connsiteX0" fmla="*/ 11922 w 11922"/>
            <a:gd name="connsiteY0" fmla="*/ 9195 h 9195"/>
            <a:gd name="connsiteX1" fmla="*/ 5879 w 11922"/>
            <a:gd name="connsiteY1" fmla="*/ 6253 h 9195"/>
            <a:gd name="connsiteX2" fmla="*/ 6200 w 11922"/>
            <a:gd name="connsiteY2" fmla="*/ 0 h 9195"/>
            <a:gd name="connsiteX3" fmla="*/ 0 w 11922"/>
            <a:gd name="connsiteY3" fmla="*/ 119 h 9195"/>
            <a:gd name="connsiteX0" fmla="*/ 4931 w 5200"/>
            <a:gd name="connsiteY0" fmla="*/ 6800 h 6800"/>
            <a:gd name="connsiteX1" fmla="*/ 5200 w 5200"/>
            <a:gd name="connsiteY1" fmla="*/ 0 h 6800"/>
            <a:gd name="connsiteX2" fmla="*/ 0 w 5200"/>
            <a:gd name="connsiteY2" fmla="*/ 129 h 6800"/>
            <a:gd name="connsiteX0" fmla="*/ 9483 w 10931"/>
            <a:gd name="connsiteY0" fmla="*/ 10000 h 10000"/>
            <a:gd name="connsiteX1" fmla="*/ 10557 w 10931"/>
            <a:gd name="connsiteY1" fmla="*/ 6108 h 10000"/>
            <a:gd name="connsiteX2" fmla="*/ 10000 w 10931"/>
            <a:gd name="connsiteY2" fmla="*/ 0 h 10000"/>
            <a:gd name="connsiteX3" fmla="*/ 0 w 10931"/>
            <a:gd name="connsiteY3" fmla="*/ 190 h 10000"/>
            <a:gd name="connsiteX0" fmla="*/ 10557 w 10931"/>
            <a:gd name="connsiteY0" fmla="*/ 6108 h 6108"/>
            <a:gd name="connsiteX1" fmla="*/ 10000 w 10931"/>
            <a:gd name="connsiteY1" fmla="*/ 0 h 6108"/>
            <a:gd name="connsiteX2" fmla="*/ 0 w 10931"/>
            <a:gd name="connsiteY2" fmla="*/ 190 h 6108"/>
            <a:gd name="connsiteX0" fmla="*/ 9658 w 9677"/>
            <a:gd name="connsiteY0" fmla="*/ 10000 h 10000"/>
            <a:gd name="connsiteX1" fmla="*/ 9148 w 9677"/>
            <a:gd name="connsiteY1" fmla="*/ 0 h 10000"/>
            <a:gd name="connsiteX2" fmla="*/ 0 w 9677"/>
            <a:gd name="connsiteY2" fmla="*/ 311 h 10000"/>
            <a:gd name="connsiteX0" fmla="*/ 9069 w 9595"/>
            <a:gd name="connsiteY0" fmla="*/ 10182 h 10182"/>
            <a:gd name="connsiteX1" fmla="*/ 9453 w 9595"/>
            <a:gd name="connsiteY1" fmla="*/ 0 h 10182"/>
            <a:gd name="connsiteX2" fmla="*/ 0 w 9595"/>
            <a:gd name="connsiteY2" fmla="*/ 311 h 10182"/>
            <a:gd name="connsiteX0" fmla="*/ 10212 w 10260"/>
            <a:gd name="connsiteY0" fmla="*/ 10537 h 10537"/>
            <a:gd name="connsiteX1" fmla="*/ 9852 w 10260"/>
            <a:gd name="connsiteY1" fmla="*/ 0 h 10537"/>
            <a:gd name="connsiteX2" fmla="*/ 0 w 10260"/>
            <a:gd name="connsiteY2" fmla="*/ 305 h 10537"/>
            <a:gd name="connsiteX0" fmla="*/ 10212 w 10217"/>
            <a:gd name="connsiteY0" fmla="*/ 10537 h 10537"/>
            <a:gd name="connsiteX1" fmla="*/ 9852 w 10217"/>
            <a:gd name="connsiteY1" fmla="*/ 0 h 10537"/>
            <a:gd name="connsiteX2" fmla="*/ 0 w 10217"/>
            <a:gd name="connsiteY2" fmla="*/ 305 h 10537"/>
            <a:gd name="connsiteX0" fmla="*/ 9452 w 9852"/>
            <a:gd name="connsiteY0" fmla="*/ 10716 h 10716"/>
            <a:gd name="connsiteX1" fmla="*/ 9852 w 9852"/>
            <a:gd name="connsiteY1" fmla="*/ 0 h 10716"/>
            <a:gd name="connsiteX2" fmla="*/ 0 w 9852"/>
            <a:gd name="connsiteY2" fmla="*/ 305 h 10716"/>
            <a:gd name="connsiteX0" fmla="*/ 9233 w 10000"/>
            <a:gd name="connsiteY0" fmla="*/ 8842 h 8842"/>
            <a:gd name="connsiteX1" fmla="*/ 10000 w 10000"/>
            <a:gd name="connsiteY1" fmla="*/ 0 h 8842"/>
            <a:gd name="connsiteX2" fmla="*/ 0 w 10000"/>
            <a:gd name="connsiteY2" fmla="*/ 285 h 8842"/>
            <a:gd name="connsiteX0" fmla="*/ 6708 w 7475"/>
            <a:gd name="connsiteY0" fmla="*/ 10027 h 10027"/>
            <a:gd name="connsiteX1" fmla="*/ 7475 w 7475"/>
            <a:gd name="connsiteY1" fmla="*/ 27 h 10027"/>
            <a:gd name="connsiteX2" fmla="*/ 0 w 7475"/>
            <a:gd name="connsiteY2" fmla="*/ 0 h 10027"/>
            <a:gd name="connsiteX0" fmla="*/ 9939 w 10965"/>
            <a:gd name="connsiteY0" fmla="*/ 9973 h 9973"/>
            <a:gd name="connsiteX1" fmla="*/ 10965 w 10965"/>
            <a:gd name="connsiteY1" fmla="*/ 0 h 9973"/>
            <a:gd name="connsiteX2" fmla="*/ 0 w 10965"/>
            <a:gd name="connsiteY2" fmla="*/ 234 h 9973"/>
            <a:gd name="connsiteX0" fmla="*/ 9064 w 10000"/>
            <a:gd name="connsiteY0" fmla="*/ 10289 h 10289"/>
            <a:gd name="connsiteX1" fmla="*/ 10000 w 10000"/>
            <a:gd name="connsiteY1" fmla="*/ 289 h 10289"/>
            <a:gd name="connsiteX2" fmla="*/ 0 w 10000"/>
            <a:gd name="connsiteY2" fmla="*/ 0 h 10289"/>
            <a:gd name="connsiteX0" fmla="*/ 9064 w 10000"/>
            <a:gd name="connsiteY0" fmla="*/ 10000 h 10000"/>
            <a:gd name="connsiteX1" fmla="*/ 10000 w 10000"/>
            <a:gd name="connsiteY1" fmla="*/ 0 h 10000"/>
            <a:gd name="connsiteX2" fmla="*/ 0 w 10000"/>
            <a:gd name="connsiteY2" fmla="*/ 148 h 10000"/>
            <a:gd name="connsiteX0" fmla="*/ 8306 w 9242"/>
            <a:gd name="connsiteY0" fmla="*/ 10000 h 10000"/>
            <a:gd name="connsiteX1" fmla="*/ 9242 w 9242"/>
            <a:gd name="connsiteY1" fmla="*/ 0 h 10000"/>
            <a:gd name="connsiteX2" fmla="*/ 0 w 9242"/>
            <a:gd name="connsiteY2" fmla="*/ 108 h 10000"/>
            <a:gd name="connsiteX0" fmla="*/ 9971 w 10000"/>
            <a:gd name="connsiteY0" fmla="*/ 10040 h 10040"/>
            <a:gd name="connsiteX1" fmla="*/ 10000 w 10000"/>
            <a:gd name="connsiteY1" fmla="*/ 0 h 10040"/>
            <a:gd name="connsiteX2" fmla="*/ 0 w 10000"/>
            <a:gd name="connsiteY2" fmla="*/ 108 h 10040"/>
            <a:gd name="connsiteX0" fmla="*/ 9971 w 10000"/>
            <a:gd name="connsiteY0" fmla="*/ 10040 h 10040"/>
            <a:gd name="connsiteX1" fmla="*/ 10000 w 10000"/>
            <a:gd name="connsiteY1" fmla="*/ 0 h 10040"/>
            <a:gd name="connsiteX2" fmla="*/ 0 w 10000"/>
            <a:gd name="connsiteY2" fmla="*/ 108 h 100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40">
              <a:moveTo>
                <a:pt x="9971" y="10040"/>
              </a:moveTo>
              <a:cubicBezTo>
                <a:pt x="10085" y="7211"/>
                <a:pt x="9683" y="4416"/>
                <a:pt x="10000" y="0"/>
              </a:cubicBezTo>
              <a:lnTo>
                <a:pt x="0" y="108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177186</xdr:colOff>
      <xdr:row>38</xdr:row>
      <xdr:rowOff>438</xdr:rowOff>
    </xdr:from>
    <xdr:to>
      <xdr:col>20</xdr:col>
      <xdr:colOff>703384</xdr:colOff>
      <xdr:row>38</xdr:row>
      <xdr:rowOff>117228</xdr:rowOff>
    </xdr:to>
    <xdr:sp macro="" textlink="">
      <xdr:nvSpPr>
        <xdr:cNvPr id="1047" name="Freeform 601">
          <a:extLst>
            <a:ext uri="{FF2B5EF4-FFF2-40B4-BE49-F238E27FC236}">
              <a16:creationId xmlns:a16="http://schemas.microsoft.com/office/drawing/2014/main" id="{8B8439A5-6077-40F7-AAFE-3750838422ED}"/>
            </a:ext>
          </a:extLst>
        </xdr:cNvPr>
        <xdr:cNvSpPr>
          <a:spLocks/>
        </xdr:cNvSpPr>
      </xdr:nvSpPr>
      <xdr:spPr bwMode="auto">
        <a:xfrm flipH="1" flipV="1">
          <a:off x="13207386" y="6370758"/>
          <a:ext cx="503338" cy="116790"/>
        </a:xfrm>
        <a:custGeom>
          <a:avLst/>
          <a:gdLst>
            <a:gd name="T0" fmla="*/ 2147483647 w 19436"/>
            <a:gd name="T1" fmla="*/ 2147483647 h 3803"/>
            <a:gd name="T2" fmla="*/ 2147483647 w 19436"/>
            <a:gd name="T3" fmla="*/ 2147483647 h 3803"/>
            <a:gd name="T4" fmla="*/ 2147483647 w 19436"/>
            <a:gd name="T5" fmla="*/ 0 h 3803"/>
            <a:gd name="T6" fmla="*/ 0 w 19436"/>
            <a:gd name="T7" fmla="*/ 2147483647 h 3803"/>
            <a:gd name="T8" fmla="*/ 0 60000 65536"/>
            <a:gd name="T9" fmla="*/ 0 60000 65536"/>
            <a:gd name="T10" fmla="*/ 0 60000 65536"/>
            <a:gd name="T11" fmla="*/ 0 60000 65536"/>
            <a:gd name="connsiteX0" fmla="*/ 9792 w 10000"/>
            <a:gd name="connsiteY0" fmla="*/ 6639 h 6639"/>
            <a:gd name="connsiteX1" fmla="*/ 10000 w 10000"/>
            <a:gd name="connsiteY1" fmla="*/ 0 h 6639"/>
            <a:gd name="connsiteX2" fmla="*/ 0 w 10000"/>
            <a:gd name="connsiteY2" fmla="*/ 110 h 6639"/>
            <a:gd name="connsiteX0" fmla="*/ 10005 w 10024"/>
            <a:gd name="connsiteY0" fmla="*/ 14017 h 14017"/>
            <a:gd name="connsiteX1" fmla="*/ 10000 w 10024"/>
            <a:gd name="connsiteY1" fmla="*/ 0 h 14017"/>
            <a:gd name="connsiteX2" fmla="*/ 0 w 10024"/>
            <a:gd name="connsiteY2" fmla="*/ 166 h 1401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24" h="14017">
              <a:moveTo>
                <a:pt x="10005" y="14017"/>
              </a:moveTo>
              <a:cubicBezTo>
                <a:pt x="10074" y="10684"/>
                <a:pt x="9931" y="3333"/>
                <a:pt x="10000" y="0"/>
              </a:cubicBezTo>
              <a:lnTo>
                <a:pt x="0" y="166"/>
              </a:lnTo>
            </a:path>
          </a:pathLst>
        </a:cu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20</xdr:col>
      <xdr:colOff>418156</xdr:colOff>
      <xdr:row>39</xdr:row>
      <xdr:rowOff>165724</xdr:rowOff>
    </xdr:from>
    <xdr:to>
      <xdr:col>20</xdr:col>
      <xdr:colOff>544634</xdr:colOff>
      <xdr:row>40</xdr:row>
      <xdr:rowOff>112347</xdr:rowOff>
    </xdr:to>
    <xdr:sp macro="" textlink="">
      <xdr:nvSpPr>
        <xdr:cNvPr id="1048" name="六角形 1047">
          <a:extLst>
            <a:ext uri="{FF2B5EF4-FFF2-40B4-BE49-F238E27FC236}">
              <a16:creationId xmlns:a16="http://schemas.microsoft.com/office/drawing/2014/main" id="{3414DF77-9926-4AF2-9165-6F6D34AFBA84}"/>
            </a:ext>
          </a:extLst>
        </xdr:cNvPr>
        <xdr:cNvSpPr/>
      </xdr:nvSpPr>
      <xdr:spPr bwMode="auto">
        <a:xfrm>
          <a:off x="13448356" y="6703684"/>
          <a:ext cx="126478" cy="11426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45564</xdr:colOff>
      <xdr:row>37</xdr:row>
      <xdr:rowOff>162383</xdr:rowOff>
    </xdr:from>
    <xdr:ext cx="522995" cy="121059"/>
    <xdr:sp macro="" textlink="">
      <xdr:nvSpPr>
        <xdr:cNvPr id="1049" name="Text Box 303">
          <a:extLst>
            <a:ext uri="{FF2B5EF4-FFF2-40B4-BE49-F238E27FC236}">
              <a16:creationId xmlns:a16="http://schemas.microsoft.com/office/drawing/2014/main" id="{D964E55A-DB96-4890-8DE3-CA44A1D4D3F4}"/>
            </a:ext>
          </a:extLst>
        </xdr:cNvPr>
        <xdr:cNvSpPr txBox="1">
          <a:spLocks noChangeArrowheads="1"/>
        </xdr:cNvSpPr>
      </xdr:nvSpPr>
      <xdr:spPr bwMode="auto">
        <a:xfrm>
          <a:off x="12397584" y="6365063"/>
          <a:ext cx="522995" cy="12105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Ebrima" pitchFamily="2" charset="0"/>
              <a:ea typeface="Gulim" pitchFamily="34" charset="-127"/>
              <a:cs typeface="Ebrima" pitchFamily="2" charset="0"/>
            </a:rPr>
            <a:t>ﾚｼｰﾄ取得</a:t>
          </a:r>
        </a:p>
      </xdr:txBody>
    </xdr:sp>
    <xdr:clientData/>
  </xdr:oneCellAnchor>
  <xdr:twoCellAnchor>
    <xdr:from>
      <xdr:col>19</xdr:col>
      <xdr:colOff>617833</xdr:colOff>
      <xdr:row>38</xdr:row>
      <xdr:rowOff>117229</xdr:rowOff>
    </xdr:from>
    <xdr:to>
      <xdr:col>20</xdr:col>
      <xdr:colOff>185544</xdr:colOff>
      <xdr:row>38</xdr:row>
      <xdr:rowOff>117230</xdr:rowOff>
    </xdr:to>
    <xdr:sp macro="" textlink="">
      <xdr:nvSpPr>
        <xdr:cNvPr id="1050" name="Line 72">
          <a:extLst>
            <a:ext uri="{FF2B5EF4-FFF2-40B4-BE49-F238E27FC236}">
              <a16:creationId xmlns:a16="http://schemas.microsoft.com/office/drawing/2014/main" id="{9D3450EA-301A-441E-9311-2F1C57A3D2B9}"/>
            </a:ext>
          </a:extLst>
        </xdr:cNvPr>
        <xdr:cNvSpPr>
          <a:spLocks noChangeShapeType="1"/>
        </xdr:cNvSpPr>
      </xdr:nvSpPr>
      <xdr:spPr bwMode="auto">
        <a:xfrm>
          <a:off x="12969853" y="6487549"/>
          <a:ext cx="245891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349251</xdr:colOff>
      <xdr:row>35</xdr:row>
      <xdr:rowOff>164891</xdr:rowOff>
    </xdr:from>
    <xdr:to>
      <xdr:col>20</xdr:col>
      <xdr:colOff>349251</xdr:colOff>
      <xdr:row>38</xdr:row>
      <xdr:rowOff>91621</xdr:rowOff>
    </xdr:to>
    <xdr:sp macro="" textlink="">
      <xdr:nvSpPr>
        <xdr:cNvPr id="1051" name="Line 72">
          <a:extLst>
            <a:ext uri="{FF2B5EF4-FFF2-40B4-BE49-F238E27FC236}">
              <a16:creationId xmlns:a16="http://schemas.microsoft.com/office/drawing/2014/main" id="{61E7000A-FD3A-4742-B527-4569591B0B1D}"/>
            </a:ext>
          </a:extLst>
        </xdr:cNvPr>
        <xdr:cNvSpPr>
          <a:spLocks noChangeShapeType="1"/>
        </xdr:cNvSpPr>
      </xdr:nvSpPr>
      <xdr:spPr bwMode="auto">
        <a:xfrm flipH="1" flipV="1">
          <a:off x="13379451" y="6032291"/>
          <a:ext cx="0" cy="42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268024</xdr:colOff>
      <xdr:row>38</xdr:row>
      <xdr:rowOff>28206</xdr:rowOff>
    </xdr:from>
    <xdr:to>
      <xdr:col>20</xdr:col>
      <xdr:colOff>434732</xdr:colOff>
      <xdr:row>39</xdr:row>
      <xdr:rowOff>26865</xdr:rowOff>
    </xdr:to>
    <xdr:sp macro="" textlink="">
      <xdr:nvSpPr>
        <xdr:cNvPr id="1052" name="Oval 1295">
          <a:extLst>
            <a:ext uri="{FF2B5EF4-FFF2-40B4-BE49-F238E27FC236}">
              <a16:creationId xmlns:a16="http://schemas.microsoft.com/office/drawing/2014/main" id="{8D08E61C-C71B-4C83-83DB-D872CA0F130C}"/>
            </a:ext>
          </a:extLst>
        </xdr:cNvPr>
        <xdr:cNvSpPr>
          <a:spLocks noChangeArrowheads="1"/>
        </xdr:cNvSpPr>
      </xdr:nvSpPr>
      <xdr:spPr bwMode="auto">
        <a:xfrm>
          <a:off x="13298224" y="6398526"/>
          <a:ext cx="166708" cy="16629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11</xdr:col>
      <xdr:colOff>239346</xdr:colOff>
      <xdr:row>43</xdr:row>
      <xdr:rowOff>162677</xdr:rowOff>
    </xdr:from>
    <xdr:to>
      <xdr:col>12</xdr:col>
      <xdr:colOff>536100</xdr:colOff>
      <xdr:row>48</xdr:row>
      <xdr:rowOff>98472</xdr:rowOff>
    </xdr:to>
    <xdr:grpSp>
      <xdr:nvGrpSpPr>
        <xdr:cNvPr id="1053" name="グループ化 1052">
          <a:extLst>
            <a:ext uri="{FF2B5EF4-FFF2-40B4-BE49-F238E27FC236}">
              <a16:creationId xmlns:a16="http://schemas.microsoft.com/office/drawing/2014/main" id="{9D835CAD-0A16-40B4-BD2B-8EFAE93D9404}"/>
            </a:ext>
          </a:extLst>
        </xdr:cNvPr>
        <xdr:cNvGrpSpPr/>
      </xdr:nvGrpSpPr>
      <xdr:grpSpPr>
        <a:xfrm rot="16200000">
          <a:off x="7288712" y="7319169"/>
          <a:ext cx="779437" cy="977111"/>
          <a:chOff x="12920268" y="7172101"/>
          <a:chExt cx="774483" cy="1067024"/>
        </a:xfrm>
      </xdr:grpSpPr>
      <xdr:sp macro="" textlink="">
        <xdr:nvSpPr>
          <xdr:cNvPr id="1054" name="Freeform 527">
            <a:extLst>
              <a:ext uri="{FF2B5EF4-FFF2-40B4-BE49-F238E27FC236}">
                <a16:creationId xmlns:a16="http://schemas.microsoft.com/office/drawing/2014/main" id="{997F8C4A-EB23-F5F5-EA08-1D345FB81384}"/>
              </a:ext>
            </a:extLst>
          </xdr:cNvPr>
          <xdr:cNvSpPr>
            <a:spLocks/>
          </xdr:cNvSpPr>
        </xdr:nvSpPr>
        <xdr:spPr bwMode="auto">
          <a:xfrm>
            <a:off x="12920268" y="7419791"/>
            <a:ext cx="722522" cy="433465"/>
          </a:xfrm>
          <a:custGeom>
            <a:avLst/>
            <a:gdLst>
              <a:gd name="T0" fmla="*/ 0 w 55"/>
              <a:gd name="T1" fmla="*/ 2147483647 h 56"/>
              <a:gd name="T2" fmla="*/ 0 w 55"/>
              <a:gd name="T3" fmla="*/ 0 h 56"/>
              <a:gd name="T4" fmla="*/ 2147483647 w 55"/>
              <a:gd name="T5" fmla="*/ 0 h 56"/>
              <a:gd name="T6" fmla="*/ 0 60000 65536"/>
              <a:gd name="T7" fmla="*/ 0 60000 65536"/>
              <a:gd name="T8" fmla="*/ 0 60000 65536"/>
              <a:gd name="connsiteX0" fmla="*/ 0 w 9304"/>
              <a:gd name="connsiteY0" fmla="*/ 19954 h 19954"/>
              <a:gd name="connsiteX1" fmla="*/ 0 w 9304"/>
              <a:gd name="connsiteY1" fmla="*/ 9954 h 19954"/>
              <a:gd name="connsiteX2" fmla="*/ 9304 w 9304"/>
              <a:gd name="connsiteY2" fmla="*/ 0 h 19954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10000 w 10000"/>
              <a:gd name="connsiteY2" fmla="*/ 0 h 10000"/>
              <a:gd name="connsiteX0" fmla="*/ 0 w 10543"/>
              <a:gd name="connsiteY0" fmla="*/ 10000 h 10000"/>
              <a:gd name="connsiteX1" fmla="*/ 0 w 10543"/>
              <a:gd name="connsiteY1" fmla="*/ 4988 h 10000"/>
              <a:gd name="connsiteX2" fmla="*/ 9850 w 10543"/>
              <a:gd name="connsiteY2" fmla="*/ 4889 h 10000"/>
              <a:gd name="connsiteX3" fmla="*/ 10000 w 10543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000"/>
              <a:gd name="connsiteY0" fmla="*/ 10000 h 10000"/>
              <a:gd name="connsiteX1" fmla="*/ 0 w 10000"/>
              <a:gd name="connsiteY1" fmla="*/ 4988 h 10000"/>
              <a:gd name="connsiteX2" fmla="*/ 9850 w 10000"/>
              <a:gd name="connsiteY2" fmla="*/ 4889 h 10000"/>
              <a:gd name="connsiteX3" fmla="*/ 10000 w 10000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104"/>
              <a:gd name="connsiteY0" fmla="*/ 10000 h 10000"/>
              <a:gd name="connsiteX1" fmla="*/ 0 w 10104"/>
              <a:gd name="connsiteY1" fmla="*/ 4988 h 10000"/>
              <a:gd name="connsiteX2" fmla="*/ 10075 w 10104"/>
              <a:gd name="connsiteY2" fmla="*/ 4091 h 10000"/>
              <a:gd name="connsiteX3" fmla="*/ 10000 w 10104"/>
              <a:gd name="connsiteY3" fmla="*/ 0 h 10000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225"/>
              <a:gd name="connsiteY0" fmla="*/ 10898 h 10898"/>
              <a:gd name="connsiteX1" fmla="*/ 0 w 10225"/>
              <a:gd name="connsiteY1" fmla="*/ 5886 h 10898"/>
              <a:gd name="connsiteX2" fmla="*/ 10075 w 10225"/>
              <a:gd name="connsiteY2" fmla="*/ 4989 h 10898"/>
              <a:gd name="connsiteX3" fmla="*/ 10225 w 10225"/>
              <a:gd name="connsiteY3" fmla="*/ 0 h 10898"/>
              <a:gd name="connsiteX0" fmla="*/ 0 w 10076"/>
              <a:gd name="connsiteY0" fmla="*/ 10898 h 10898"/>
              <a:gd name="connsiteX1" fmla="*/ 0 w 10076"/>
              <a:gd name="connsiteY1" fmla="*/ 5886 h 10898"/>
              <a:gd name="connsiteX2" fmla="*/ 10075 w 10076"/>
              <a:gd name="connsiteY2" fmla="*/ 4989 h 10898"/>
              <a:gd name="connsiteX3" fmla="*/ 9926 w 10076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10898 h 10898"/>
              <a:gd name="connsiteX1" fmla="*/ 0 w 10075"/>
              <a:gd name="connsiteY1" fmla="*/ 5886 h 10898"/>
              <a:gd name="connsiteX2" fmla="*/ 10075 w 10075"/>
              <a:gd name="connsiteY2" fmla="*/ 4989 h 10898"/>
              <a:gd name="connsiteX3" fmla="*/ 9926 w 10075"/>
              <a:gd name="connsiteY3" fmla="*/ 0 h 10898"/>
              <a:gd name="connsiteX0" fmla="*/ 0 w 10075"/>
              <a:gd name="connsiteY0" fmla="*/ 5886 h 5900"/>
              <a:gd name="connsiteX1" fmla="*/ 10075 w 10075"/>
              <a:gd name="connsiteY1" fmla="*/ 4989 h 5900"/>
              <a:gd name="connsiteX2" fmla="*/ 9926 w 10075"/>
              <a:gd name="connsiteY2" fmla="*/ 0 h 5900"/>
              <a:gd name="connsiteX0" fmla="*/ 0 w 7920"/>
              <a:gd name="connsiteY0" fmla="*/ 9976 h 10000"/>
              <a:gd name="connsiteX1" fmla="*/ 7920 w 7920"/>
              <a:gd name="connsiteY1" fmla="*/ 8456 h 10000"/>
              <a:gd name="connsiteX2" fmla="*/ 7772 w 7920"/>
              <a:gd name="connsiteY2" fmla="*/ 0 h 10000"/>
              <a:gd name="connsiteX0" fmla="*/ 0 w 10000"/>
              <a:gd name="connsiteY0" fmla="*/ 9976 h 9981"/>
              <a:gd name="connsiteX1" fmla="*/ 10000 w 10000"/>
              <a:gd name="connsiteY1" fmla="*/ 8456 h 9981"/>
              <a:gd name="connsiteX2" fmla="*/ 9813 w 10000"/>
              <a:gd name="connsiteY2" fmla="*/ 0 h 9981"/>
              <a:gd name="connsiteX0" fmla="*/ 0 w 9250"/>
              <a:gd name="connsiteY0" fmla="*/ 9995 h 10000"/>
              <a:gd name="connsiteX1" fmla="*/ 9250 w 9250"/>
              <a:gd name="connsiteY1" fmla="*/ 8472 h 10000"/>
              <a:gd name="connsiteX2" fmla="*/ 9063 w 9250"/>
              <a:gd name="connsiteY2" fmla="*/ 0 h 10000"/>
              <a:gd name="connsiteX0" fmla="*/ 0 w 10000"/>
              <a:gd name="connsiteY0" fmla="*/ 9995 h 10001"/>
              <a:gd name="connsiteX1" fmla="*/ 10000 w 10000"/>
              <a:gd name="connsiteY1" fmla="*/ 8472 h 10001"/>
              <a:gd name="connsiteX2" fmla="*/ 9798 w 10000"/>
              <a:gd name="connsiteY2" fmla="*/ 0 h 10001"/>
              <a:gd name="connsiteX0" fmla="*/ 0 w 10000"/>
              <a:gd name="connsiteY0" fmla="*/ 9995 h 10023"/>
              <a:gd name="connsiteX1" fmla="*/ 10000 w 10000"/>
              <a:gd name="connsiteY1" fmla="*/ 8472 h 10023"/>
              <a:gd name="connsiteX2" fmla="*/ 9798 w 10000"/>
              <a:gd name="connsiteY2" fmla="*/ 0 h 1002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0000" h="10023">
                <a:moveTo>
                  <a:pt x="0" y="9995"/>
                </a:moveTo>
                <a:cubicBezTo>
                  <a:pt x="1310" y="10300"/>
                  <a:pt x="744" y="8020"/>
                  <a:pt x="10000" y="8472"/>
                </a:cubicBezTo>
                <a:cubicBezTo>
                  <a:pt x="9621" y="4349"/>
                  <a:pt x="9764" y="4150"/>
                  <a:pt x="9798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55" name="Line 72">
            <a:extLst>
              <a:ext uri="{FF2B5EF4-FFF2-40B4-BE49-F238E27FC236}">
                <a16:creationId xmlns:a16="http://schemas.microsoft.com/office/drawing/2014/main" id="{3728C5D5-EE60-23EA-A9E8-7138AFE3B3E1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3642733" y="7817824"/>
            <a:ext cx="52018" cy="42130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6" name="Text Box 638">
            <a:extLst>
              <a:ext uri="{FF2B5EF4-FFF2-40B4-BE49-F238E27FC236}">
                <a16:creationId xmlns:a16="http://schemas.microsoft.com/office/drawing/2014/main" id="{86D43BC1-C93E-6151-173C-886C9F55E1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43680" y="7172101"/>
            <a:ext cx="127269" cy="396606"/>
          </a:xfrm>
          <a:prstGeom prst="rect">
            <a:avLst/>
          </a:prstGeom>
          <a:solidFill>
            <a:schemeClr val="bg1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vert="horz" wrap="none" lIns="27432" tIns="18288" rIns="27432" bIns="18288" anchor="ctr" upright="1">
            <a:noAutofit/>
          </a:bodyPr>
          <a:lstStyle/>
          <a:p>
            <a:pPr algn="ctr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小倉駅</a:t>
            </a:r>
          </a:p>
        </xdr:txBody>
      </xdr:sp>
    </xdr:grpSp>
    <xdr:clientData/>
  </xdr:twoCellAnchor>
  <xdr:oneCellAnchor>
    <xdr:from>
      <xdr:col>12</xdr:col>
      <xdr:colOff>148109</xdr:colOff>
      <xdr:row>47</xdr:row>
      <xdr:rowOff>89128</xdr:rowOff>
    </xdr:from>
    <xdr:ext cx="311880" cy="165173"/>
    <xdr:sp macro="" textlink="">
      <xdr:nvSpPr>
        <xdr:cNvPr id="1057" name="Text Box 1620">
          <a:extLst>
            <a:ext uri="{FF2B5EF4-FFF2-40B4-BE49-F238E27FC236}">
              <a16:creationId xmlns:a16="http://schemas.microsoft.com/office/drawing/2014/main" id="{7D872D5A-C42B-41E3-B761-89EC070C4193}"/>
            </a:ext>
          </a:extLst>
        </xdr:cNvPr>
        <xdr:cNvSpPr txBox="1">
          <a:spLocks noChangeArrowheads="1"/>
        </xdr:cNvSpPr>
      </xdr:nvSpPr>
      <xdr:spPr bwMode="auto">
        <a:xfrm>
          <a:off x="7752869" y="7968208"/>
          <a:ext cx="31188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10620</xdr:colOff>
      <xdr:row>41</xdr:row>
      <xdr:rowOff>291</xdr:rowOff>
    </xdr:from>
    <xdr:to>
      <xdr:col>11</xdr:col>
      <xdr:colOff>218285</xdr:colOff>
      <xdr:row>41</xdr:row>
      <xdr:rowOff>155442</xdr:rowOff>
    </xdr:to>
    <xdr:sp macro="" textlink="">
      <xdr:nvSpPr>
        <xdr:cNvPr id="1058" name="六角形 1057">
          <a:extLst>
            <a:ext uri="{FF2B5EF4-FFF2-40B4-BE49-F238E27FC236}">
              <a16:creationId xmlns:a16="http://schemas.microsoft.com/office/drawing/2014/main" id="{959E88AE-A948-4DFC-BB30-FE03BF1D3A08}"/>
            </a:ext>
          </a:extLst>
        </xdr:cNvPr>
        <xdr:cNvSpPr/>
      </xdr:nvSpPr>
      <xdr:spPr bwMode="auto">
        <a:xfrm>
          <a:off x="6937200" y="6873531"/>
          <a:ext cx="207665" cy="15515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140966</xdr:colOff>
      <xdr:row>43</xdr:row>
      <xdr:rowOff>154363</xdr:rowOff>
    </xdr:from>
    <xdr:ext cx="455002" cy="231538"/>
    <xdr:sp macro="" textlink="">
      <xdr:nvSpPr>
        <xdr:cNvPr id="1059" name="Text Box 665">
          <a:extLst>
            <a:ext uri="{FF2B5EF4-FFF2-40B4-BE49-F238E27FC236}">
              <a16:creationId xmlns:a16="http://schemas.microsoft.com/office/drawing/2014/main" id="{5A9A316E-4449-4C8B-BA2F-71575138C158}"/>
            </a:ext>
          </a:extLst>
        </xdr:cNvPr>
        <xdr:cNvSpPr txBox="1">
          <a:spLocks noChangeArrowheads="1"/>
        </xdr:cNvSpPr>
      </xdr:nvSpPr>
      <xdr:spPr bwMode="auto">
        <a:xfrm>
          <a:off x="8423906" y="7362883"/>
          <a:ext cx="455002" cy="231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ﾗｲｵﾝｽﾞ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ﾏﾝｼｮﾝ</a:t>
          </a:r>
        </a:p>
      </xdr:txBody>
    </xdr:sp>
    <xdr:clientData/>
  </xdr:oneCellAnchor>
  <xdr:twoCellAnchor>
    <xdr:from>
      <xdr:col>13</xdr:col>
      <xdr:colOff>305417</xdr:colOff>
      <xdr:row>41</xdr:row>
      <xdr:rowOff>25585</xdr:rowOff>
    </xdr:from>
    <xdr:to>
      <xdr:col>14</xdr:col>
      <xdr:colOff>104686</xdr:colOff>
      <xdr:row>48</xdr:row>
      <xdr:rowOff>124954</xdr:rowOff>
    </xdr:to>
    <xdr:grpSp>
      <xdr:nvGrpSpPr>
        <xdr:cNvPr id="1060" name="グループ化 1059">
          <a:extLst>
            <a:ext uri="{FF2B5EF4-FFF2-40B4-BE49-F238E27FC236}">
              <a16:creationId xmlns:a16="http://schemas.microsoft.com/office/drawing/2014/main" id="{316FBBDE-269F-4F25-9279-7D5E6B9D2990}"/>
            </a:ext>
          </a:extLst>
        </xdr:cNvPr>
        <xdr:cNvGrpSpPr/>
      </xdr:nvGrpSpPr>
      <xdr:grpSpPr>
        <a:xfrm rot="4717597">
          <a:off x="8216238" y="7343878"/>
          <a:ext cx="1280469" cy="479626"/>
          <a:chOff x="8323557" y="3243449"/>
          <a:chExt cx="1288953" cy="569948"/>
        </a:xfrm>
      </xdr:grpSpPr>
      <xdr:sp macro="" textlink="">
        <xdr:nvSpPr>
          <xdr:cNvPr id="1061" name="Line 662">
            <a:extLst>
              <a:ext uri="{FF2B5EF4-FFF2-40B4-BE49-F238E27FC236}">
                <a16:creationId xmlns:a16="http://schemas.microsoft.com/office/drawing/2014/main" id="{7C46BE89-E7C7-7D6F-DF57-E4DA91CBCBBA}"/>
              </a:ext>
            </a:extLst>
          </xdr:cNvPr>
          <xdr:cNvSpPr>
            <a:spLocks noChangeShapeType="1"/>
          </xdr:cNvSpPr>
        </xdr:nvSpPr>
        <xdr:spPr bwMode="auto">
          <a:xfrm flipV="1">
            <a:off x="8323557" y="3391573"/>
            <a:ext cx="494055" cy="2063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062" name="グループ化 1061">
            <a:extLst>
              <a:ext uri="{FF2B5EF4-FFF2-40B4-BE49-F238E27FC236}">
                <a16:creationId xmlns:a16="http://schemas.microsoft.com/office/drawing/2014/main" id="{97EE389D-1096-2135-98AA-A33F9FAB6DBB}"/>
              </a:ext>
            </a:extLst>
          </xdr:cNvPr>
          <xdr:cNvGrpSpPr/>
        </xdr:nvGrpSpPr>
        <xdr:grpSpPr>
          <a:xfrm>
            <a:off x="8361303" y="3243449"/>
            <a:ext cx="1251207" cy="569948"/>
            <a:chOff x="8361303" y="3243449"/>
            <a:chExt cx="1251207" cy="569948"/>
          </a:xfrm>
        </xdr:grpSpPr>
        <xdr:sp macro="" textlink="">
          <xdr:nvSpPr>
            <xdr:cNvPr id="1063" name="Freeform 658">
              <a:extLst>
                <a:ext uri="{FF2B5EF4-FFF2-40B4-BE49-F238E27FC236}">
                  <a16:creationId xmlns:a16="http://schemas.microsoft.com/office/drawing/2014/main" id="{0FDE657C-7C3C-AFF4-B1BA-D0ED2FD79C94}"/>
                </a:ext>
              </a:extLst>
            </xdr:cNvPr>
            <xdr:cNvSpPr>
              <a:spLocks/>
            </xdr:cNvSpPr>
          </xdr:nvSpPr>
          <xdr:spPr bwMode="auto">
            <a:xfrm>
              <a:off x="8361303" y="3257219"/>
              <a:ext cx="1251207" cy="434235"/>
            </a:xfrm>
            <a:custGeom>
              <a:avLst/>
              <a:gdLst>
                <a:gd name="T0" fmla="*/ 2147483647 w 115"/>
                <a:gd name="T1" fmla="*/ 2147483647 h 95"/>
                <a:gd name="T2" fmla="*/ 2147483647 w 115"/>
                <a:gd name="T3" fmla="*/ 2147483647 h 95"/>
                <a:gd name="T4" fmla="*/ 2147483647 w 115"/>
                <a:gd name="T5" fmla="*/ 2147483647 h 95"/>
                <a:gd name="T6" fmla="*/ 2147483647 w 115"/>
                <a:gd name="T7" fmla="*/ 2147483647 h 95"/>
                <a:gd name="T8" fmla="*/ 2147483647 w 115"/>
                <a:gd name="T9" fmla="*/ 2147483647 h 95"/>
                <a:gd name="T10" fmla="*/ 2147483647 w 115"/>
                <a:gd name="T11" fmla="*/ 2147483647 h 95"/>
                <a:gd name="T12" fmla="*/ 2147483647 w 115"/>
                <a:gd name="T13" fmla="*/ 2147483647 h 95"/>
                <a:gd name="T14" fmla="*/ 2147483647 w 115"/>
                <a:gd name="T15" fmla="*/ 2147483647 h 95"/>
                <a:gd name="T16" fmla="*/ 0 w 115"/>
                <a:gd name="T17" fmla="*/ 0 h 95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connsiteX0" fmla="*/ 6261 w 10000"/>
                <a:gd name="connsiteY0" fmla="*/ 11457 h 11457"/>
                <a:gd name="connsiteX1" fmla="*/ 6261 w 10000"/>
                <a:gd name="connsiteY1" fmla="*/ 8316 h 11457"/>
                <a:gd name="connsiteX2" fmla="*/ 9739 w 10000"/>
                <a:gd name="connsiteY2" fmla="*/ 5895 h 11457"/>
                <a:gd name="connsiteX3" fmla="*/ 10000 w 10000"/>
                <a:gd name="connsiteY3" fmla="*/ 3895 h 11457"/>
                <a:gd name="connsiteX4" fmla="*/ 8348 w 10000"/>
                <a:gd name="connsiteY4" fmla="*/ 2632 h 11457"/>
                <a:gd name="connsiteX5" fmla="*/ 6696 w 10000"/>
                <a:gd name="connsiteY5" fmla="*/ 1895 h 11457"/>
                <a:gd name="connsiteX6" fmla="*/ 5913 w 10000"/>
                <a:gd name="connsiteY6" fmla="*/ 1789 h 11457"/>
                <a:gd name="connsiteX7" fmla="*/ 4522 w 10000"/>
                <a:gd name="connsiteY7" fmla="*/ 316 h 11457"/>
                <a:gd name="connsiteX8" fmla="*/ 0 w 10000"/>
                <a:gd name="connsiteY8" fmla="*/ 0 h 11457"/>
                <a:gd name="connsiteX0" fmla="*/ 6261 w 12516"/>
                <a:gd name="connsiteY0" fmla="*/ 11457 h 11457"/>
                <a:gd name="connsiteX1" fmla="*/ 6261 w 12516"/>
                <a:gd name="connsiteY1" fmla="*/ 8316 h 11457"/>
                <a:gd name="connsiteX2" fmla="*/ 12516 w 12516"/>
                <a:gd name="connsiteY2" fmla="*/ 4720 h 11457"/>
                <a:gd name="connsiteX3" fmla="*/ 10000 w 12516"/>
                <a:gd name="connsiteY3" fmla="*/ 3895 h 11457"/>
                <a:gd name="connsiteX4" fmla="*/ 8348 w 12516"/>
                <a:gd name="connsiteY4" fmla="*/ 2632 h 11457"/>
                <a:gd name="connsiteX5" fmla="*/ 6696 w 12516"/>
                <a:gd name="connsiteY5" fmla="*/ 1895 h 11457"/>
                <a:gd name="connsiteX6" fmla="*/ 5913 w 12516"/>
                <a:gd name="connsiteY6" fmla="*/ 1789 h 11457"/>
                <a:gd name="connsiteX7" fmla="*/ 4522 w 12516"/>
                <a:gd name="connsiteY7" fmla="*/ 316 h 11457"/>
                <a:gd name="connsiteX8" fmla="*/ 0 w 12516"/>
                <a:gd name="connsiteY8" fmla="*/ 0 h 11457"/>
                <a:gd name="connsiteX0" fmla="*/ 6261 w 12516"/>
                <a:gd name="connsiteY0" fmla="*/ 8316 h 8316"/>
                <a:gd name="connsiteX1" fmla="*/ 12516 w 12516"/>
                <a:gd name="connsiteY1" fmla="*/ 4720 h 8316"/>
                <a:gd name="connsiteX2" fmla="*/ 10000 w 12516"/>
                <a:gd name="connsiteY2" fmla="*/ 3895 h 8316"/>
                <a:gd name="connsiteX3" fmla="*/ 8348 w 12516"/>
                <a:gd name="connsiteY3" fmla="*/ 2632 h 8316"/>
                <a:gd name="connsiteX4" fmla="*/ 6696 w 12516"/>
                <a:gd name="connsiteY4" fmla="*/ 1895 h 8316"/>
                <a:gd name="connsiteX5" fmla="*/ 5913 w 12516"/>
                <a:gd name="connsiteY5" fmla="*/ 1789 h 8316"/>
                <a:gd name="connsiteX6" fmla="*/ 4522 w 12516"/>
                <a:gd name="connsiteY6" fmla="*/ 316 h 8316"/>
                <a:gd name="connsiteX7" fmla="*/ 0 w 12516"/>
                <a:gd name="connsiteY7" fmla="*/ 0 h 8316"/>
                <a:gd name="connsiteX0" fmla="*/ 10000 w 10000"/>
                <a:gd name="connsiteY0" fmla="*/ 5676 h 5676"/>
                <a:gd name="connsiteX1" fmla="*/ 7990 w 10000"/>
                <a:gd name="connsiteY1" fmla="*/ 4684 h 5676"/>
                <a:gd name="connsiteX2" fmla="*/ 6670 w 10000"/>
                <a:gd name="connsiteY2" fmla="*/ 3165 h 5676"/>
                <a:gd name="connsiteX3" fmla="*/ 5350 w 10000"/>
                <a:gd name="connsiteY3" fmla="*/ 2279 h 5676"/>
                <a:gd name="connsiteX4" fmla="*/ 4724 w 10000"/>
                <a:gd name="connsiteY4" fmla="*/ 2151 h 5676"/>
                <a:gd name="connsiteX5" fmla="*/ 3613 w 10000"/>
                <a:gd name="connsiteY5" fmla="*/ 380 h 5676"/>
                <a:gd name="connsiteX6" fmla="*/ 0 w 10000"/>
                <a:gd name="connsiteY6" fmla="*/ 0 h 5676"/>
                <a:gd name="connsiteX0" fmla="*/ 11026 w 11026"/>
                <a:gd name="connsiteY0" fmla="*/ 11053 h 11053"/>
                <a:gd name="connsiteX1" fmla="*/ 7990 w 11026"/>
                <a:gd name="connsiteY1" fmla="*/ 8252 h 11053"/>
                <a:gd name="connsiteX2" fmla="*/ 6670 w 11026"/>
                <a:gd name="connsiteY2" fmla="*/ 5576 h 11053"/>
                <a:gd name="connsiteX3" fmla="*/ 5350 w 11026"/>
                <a:gd name="connsiteY3" fmla="*/ 4015 h 11053"/>
                <a:gd name="connsiteX4" fmla="*/ 4724 w 11026"/>
                <a:gd name="connsiteY4" fmla="*/ 3790 h 11053"/>
                <a:gd name="connsiteX5" fmla="*/ 3613 w 11026"/>
                <a:gd name="connsiteY5" fmla="*/ 669 h 11053"/>
                <a:gd name="connsiteX6" fmla="*/ 0 w 11026"/>
                <a:gd name="connsiteY6" fmla="*/ 0 h 11053"/>
                <a:gd name="connsiteX0" fmla="*/ 9117 w 9117"/>
                <a:gd name="connsiteY0" fmla="*/ 10384 h 10384"/>
                <a:gd name="connsiteX1" fmla="*/ 6081 w 9117"/>
                <a:gd name="connsiteY1" fmla="*/ 7583 h 10384"/>
                <a:gd name="connsiteX2" fmla="*/ 4761 w 9117"/>
                <a:gd name="connsiteY2" fmla="*/ 4907 h 10384"/>
                <a:gd name="connsiteX3" fmla="*/ 3441 w 9117"/>
                <a:gd name="connsiteY3" fmla="*/ 3346 h 10384"/>
                <a:gd name="connsiteX4" fmla="*/ 2815 w 9117"/>
                <a:gd name="connsiteY4" fmla="*/ 3121 h 10384"/>
                <a:gd name="connsiteX5" fmla="*/ 1704 w 9117"/>
                <a:gd name="connsiteY5" fmla="*/ 0 h 10384"/>
                <a:gd name="connsiteX6" fmla="*/ 0 w 9117"/>
                <a:gd name="connsiteY6" fmla="*/ 25 h 1038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9117" h="10384">
                  <a:moveTo>
                    <a:pt x="9117" y="10384"/>
                  </a:moveTo>
                  <a:lnTo>
                    <a:pt x="6081" y="7583"/>
                  </a:lnTo>
                  <a:lnTo>
                    <a:pt x="4761" y="4907"/>
                  </a:lnTo>
                  <a:lnTo>
                    <a:pt x="3441" y="3346"/>
                  </a:lnTo>
                  <a:lnTo>
                    <a:pt x="2815" y="3121"/>
                  </a:lnTo>
                  <a:lnTo>
                    <a:pt x="1704" y="0"/>
                  </a:lnTo>
                  <a:lnTo>
                    <a:pt x="0" y="25"/>
                  </a:lnTo>
                </a:path>
              </a:pathLst>
            </a:custGeom>
            <a:noFill/>
            <a:ln w="25400" cap="flat" cmpd="sng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solid"/>
              <a:round/>
              <a:headEnd type="none" w="med" len="med"/>
              <a:tailEnd type="triangl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4" name="Line 661">
              <a:extLst>
                <a:ext uri="{FF2B5EF4-FFF2-40B4-BE49-F238E27FC236}">
                  <a16:creationId xmlns:a16="http://schemas.microsoft.com/office/drawing/2014/main" id="{3424FD30-804F-7C72-9494-CA70A9F77EC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224396" y="3568944"/>
              <a:ext cx="200025" cy="84127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5" name="Line 663">
              <a:extLst>
                <a:ext uri="{FF2B5EF4-FFF2-40B4-BE49-F238E27FC236}">
                  <a16:creationId xmlns:a16="http://schemas.microsoft.com/office/drawing/2014/main" id="{2F1B17C3-4B55-88C3-44D2-EC6563A95248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8697773" y="3243449"/>
              <a:ext cx="228600" cy="7620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6" name="Line 664">
              <a:extLst>
                <a:ext uri="{FF2B5EF4-FFF2-40B4-BE49-F238E27FC236}">
                  <a16:creationId xmlns:a16="http://schemas.microsoft.com/office/drawing/2014/main" id="{73B229AE-9195-FFA6-D992-505989C81DF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13349" y="3252050"/>
              <a:ext cx="742950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67" name="Rectangle 666">
              <a:extLst>
                <a:ext uri="{FF2B5EF4-FFF2-40B4-BE49-F238E27FC236}">
                  <a16:creationId xmlns:a16="http://schemas.microsoft.com/office/drawing/2014/main" id="{F1D3151C-BF1D-0B7D-9FC7-164FCF2D98E5}"/>
                </a:ext>
              </a:extLst>
            </xdr:cNvPr>
            <xdr:cNvSpPr>
              <a:spLocks noChangeArrowheads="1"/>
            </xdr:cNvSpPr>
          </xdr:nvSpPr>
          <xdr:spPr bwMode="auto">
            <a:xfrm rot="-1899428">
              <a:off x="8795771" y="3511794"/>
              <a:ext cx="171450" cy="30160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13</xdr:col>
      <xdr:colOff>107005</xdr:colOff>
      <xdr:row>44</xdr:row>
      <xdr:rowOff>61278</xdr:rowOff>
    </xdr:from>
    <xdr:to>
      <xdr:col>13</xdr:col>
      <xdr:colOff>527935</xdr:colOff>
      <xdr:row>46</xdr:row>
      <xdr:rowOff>101116</xdr:rowOff>
    </xdr:to>
    <xdr:sp macro="" textlink="">
      <xdr:nvSpPr>
        <xdr:cNvPr id="1068" name="Freeform 658">
          <a:extLst>
            <a:ext uri="{FF2B5EF4-FFF2-40B4-BE49-F238E27FC236}">
              <a16:creationId xmlns:a16="http://schemas.microsoft.com/office/drawing/2014/main" id="{4D83BD37-76EA-4E14-A69F-D98E901A3699}"/>
            </a:ext>
          </a:extLst>
        </xdr:cNvPr>
        <xdr:cNvSpPr>
          <a:spLocks/>
        </xdr:cNvSpPr>
      </xdr:nvSpPr>
      <xdr:spPr bwMode="auto">
        <a:xfrm rot="4717597">
          <a:off x="8412851" y="7414532"/>
          <a:ext cx="375118" cy="420930"/>
        </a:xfrm>
        <a:custGeom>
          <a:avLst/>
          <a:gdLst>
            <a:gd name="T0" fmla="*/ 2147483647 w 115"/>
            <a:gd name="T1" fmla="*/ 2147483647 h 95"/>
            <a:gd name="T2" fmla="*/ 2147483647 w 115"/>
            <a:gd name="T3" fmla="*/ 2147483647 h 95"/>
            <a:gd name="T4" fmla="*/ 2147483647 w 115"/>
            <a:gd name="T5" fmla="*/ 2147483647 h 95"/>
            <a:gd name="T6" fmla="*/ 2147483647 w 115"/>
            <a:gd name="T7" fmla="*/ 2147483647 h 95"/>
            <a:gd name="T8" fmla="*/ 2147483647 w 115"/>
            <a:gd name="T9" fmla="*/ 2147483647 h 95"/>
            <a:gd name="T10" fmla="*/ 2147483647 w 115"/>
            <a:gd name="T11" fmla="*/ 2147483647 h 95"/>
            <a:gd name="T12" fmla="*/ 2147483647 w 115"/>
            <a:gd name="T13" fmla="*/ 2147483647 h 95"/>
            <a:gd name="T14" fmla="*/ 2147483647 w 115"/>
            <a:gd name="T15" fmla="*/ 2147483647 h 95"/>
            <a:gd name="T16" fmla="*/ 0 w 115"/>
            <a:gd name="T17" fmla="*/ 0 h 9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connsiteX0" fmla="*/ 6261 w 10000"/>
            <a:gd name="connsiteY0" fmla="*/ 11457 h 11457"/>
            <a:gd name="connsiteX1" fmla="*/ 6261 w 10000"/>
            <a:gd name="connsiteY1" fmla="*/ 8316 h 11457"/>
            <a:gd name="connsiteX2" fmla="*/ 9739 w 10000"/>
            <a:gd name="connsiteY2" fmla="*/ 5895 h 11457"/>
            <a:gd name="connsiteX3" fmla="*/ 10000 w 10000"/>
            <a:gd name="connsiteY3" fmla="*/ 3895 h 11457"/>
            <a:gd name="connsiteX4" fmla="*/ 8348 w 10000"/>
            <a:gd name="connsiteY4" fmla="*/ 2632 h 11457"/>
            <a:gd name="connsiteX5" fmla="*/ 6696 w 10000"/>
            <a:gd name="connsiteY5" fmla="*/ 1895 h 11457"/>
            <a:gd name="connsiteX6" fmla="*/ 5913 w 10000"/>
            <a:gd name="connsiteY6" fmla="*/ 1789 h 11457"/>
            <a:gd name="connsiteX7" fmla="*/ 4522 w 10000"/>
            <a:gd name="connsiteY7" fmla="*/ 316 h 11457"/>
            <a:gd name="connsiteX8" fmla="*/ 0 w 10000"/>
            <a:gd name="connsiteY8" fmla="*/ 0 h 11457"/>
            <a:gd name="connsiteX0" fmla="*/ 6261 w 10000"/>
            <a:gd name="connsiteY0" fmla="*/ 8316 h 8316"/>
            <a:gd name="connsiteX1" fmla="*/ 9739 w 10000"/>
            <a:gd name="connsiteY1" fmla="*/ 5895 h 8316"/>
            <a:gd name="connsiteX2" fmla="*/ 10000 w 10000"/>
            <a:gd name="connsiteY2" fmla="*/ 3895 h 8316"/>
            <a:gd name="connsiteX3" fmla="*/ 8348 w 10000"/>
            <a:gd name="connsiteY3" fmla="*/ 2632 h 8316"/>
            <a:gd name="connsiteX4" fmla="*/ 6696 w 10000"/>
            <a:gd name="connsiteY4" fmla="*/ 1895 h 8316"/>
            <a:gd name="connsiteX5" fmla="*/ 5913 w 10000"/>
            <a:gd name="connsiteY5" fmla="*/ 1789 h 8316"/>
            <a:gd name="connsiteX6" fmla="*/ 4522 w 10000"/>
            <a:gd name="connsiteY6" fmla="*/ 316 h 8316"/>
            <a:gd name="connsiteX7" fmla="*/ 0 w 10000"/>
            <a:gd name="connsiteY7" fmla="*/ 0 h 8316"/>
            <a:gd name="connsiteX0" fmla="*/ 1739 w 5478"/>
            <a:gd name="connsiteY0" fmla="*/ 9620 h 9620"/>
            <a:gd name="connsiteX1" fmla="*/ 5217 w 5478"/>
            <a:gd name="connsiteY1" fmla="*/ 6709 h 9620"/>
            <a:gd name="connsiteX2" fmla="*/ 5478 w 5478"/>
            <a:gd name="connsiteY2" fmla="*/ 4304 h 9620"/>
            <a:gd name="connsiteX3" fmla="*/ 3826 w 5478"/>
            <a:gd name="connsiteY3" fmla="*/ 2785 h 9620"/>
            <a:gd name="connsiteX4" fmla="*/ 2174 w 5478"/>
            <a:gd name="connsiteY4" fmla="*/ 1899 h 9620"/>
            <a:gd name="connsiteX5" fmla="*/ 1391 w 5478"/>
            <a:gd name="connsiteY5" fmla="*/ 1771 h 9620"/>
            <a:gd name="connsiteX6" fmla="*/ 0 w 5478"/>
            <a:gd name="connsiteY6" fmla="*/ 0 h 9620"/>
            <a:gd name="connsiteX0" fmla="*/ 3175 w 10000"/>
            <a:gd name="connsiteY0" fmla="*/ 10000 h 10000"/>
            <a:gd name="connsiteX1" fmla="*/ 9524 w 10000"/>
            <a:gd name="connsiteY1" fmla="*/ 6974 h 10000"/>
            <a:gd name="connsiteX2" fmla="*/ 10000 w 10000"/>
            <a:gd name="connsiteY2" fmla="*/ 4474 h 10000"/>
            <a:gd name="connsiteX3" fmla="*/ 6984 w 10000"/>
            <a:gd name="connsiteY3" fmla="*/ 2895 h 10000"/>
            <a:gd name="connsiteX4" fmla="*/ 3969 w 10000"/>
            <a:gd name="connsiteY4" fmla="*/ 1974 h 10000"/>
            <a:gd name="connsiteX5" fmla="*/ 2539 w 10000"/>
            <a:gd name="connsiteY5" fmla="*/ 1841 h 10000"/>
            <a:gd name="connsiteX6" fmla="*/ 0 w 10000"/>
            <a:gd name="connsiteY6" fmla="*/ 0 h 10000"/>
            <a:gd name="connsiteX0" fmla="*/ 636 w 7461"/>
            <a:gd name="connsiteY0" fmla="*/ 8159 h 8159"/>
            <a:gd name="connsiteX1" fmla="*/ 6985 w 7461"/>
            <a:gd name="connsiteY1" fmla="*/ 5133 h 8159"/>
            <a:gd name="connsiteX2" fmla="*/ 7461 w 7461"/>
            <a:gd name="connsiteY2" fmla="*/ 2633 h 8159"/>
            <a:gd name="connsiteX3" fmla="*/ 4445 w 7461"/>
            <a:gd name="connsiteY3" fmla="*/ 1054 h 8159"/>
            <a:gd name="connsiteX4" fmla="*/ 1430 w 7461"/>
            <a:gd name="connsiteY4" fmla="*/ 133 h 8159"/>
            <a:gd name="connsiteX5" fmla="*/ 0 w 7461"/>
            <a:gd name="connsiteY5" fmla="*/ 0 h 8159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1917 w 10000"/>
            <a:gd name="connsiteY4" fmla="*/ 163 h 10000"/>
            <a:gd name="connsiteX5" fmla="*/ 0 w 10000"/>
            <a:gd name="connsiteY5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852 w 10000"/>
            <a:gd name="connsiteY0" fmla="*/ 10000 h 10000"/>
            <a:gd name="connsiteX1" fmla="*/ 9362 w 10000"/>
            <a:gd name="connsiteY1" fmla="*/ 6291 h 10000"/>
            <a:gd name="connsiteX2" fmla="*/ 10000 w 10000"/>
            <a:gd name="connsiteY2" fmla="*/ 3227 h 10000"/>
            <a:gd name="connsiteX3" fmla="*/ 5958 w 10000"/>
            <a:gd name="connsiteY3" fmla="*/ 1292 h 10000"/>
            <a:gd name="connsiteX4" fmla="*/ 0 w 10000"/>
            <a:gd name="connsiteY4" fmla="*/ 0 h 10000"/>
            <a:gd name="connsiteX0" fmla="*/ 0 w 9148"/>
            <a:gd name="connsiteY0" fmla="*/ 8708 h 8708"/>
            <a:gd name="connsiteX1" fmla="*/ 8510 w 9148"/>
            <a:gd name="connsiteY1" fmla="*/ 4999 h 8708"/>
            <a:gd name="connsiteX2" fmla="*/ 9148 w 9148"/>
            <a:gd name="connsiteY2" fmla="*/ 1935 h 8708"/>
            <a:gd name="connsiteX3" fmla="*/ 5106 w 9148"/>
            <a:gd name="connsiteY3" fmla="*/ 0 h 8708"/>
            <a:gd name="connsiteX0" fmla="*/ 0 w 10000"/>
            <a:gd name="connsiteY0" fmla="*/ 7778 h 7778"/>
            <a:gd name="connsiteX1" fmla="*/ 9303 w 10000"/>
            <a:gd name="connsiteY1" fmla="*/ 3519 h 7778"/>
            <a:gd name="connsiteX2" fmla="*/ 10000 w 10000"/>
            <a:gd name="connsiteY2" fmla="*/ 0 h 77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7778">
              <a:moveTo>
                <a:pt x="0" y="7778"/>
              </a:moveTo>
              <a:lnTo>
                <a:pt x="9303" y="3519"/>
              </a:lnTo>
              <a:lnTo>
                <a:pt x="10000" y="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115222</xdr:colOff>
      <xdr:row>46</xdr:row>
      <xdr:rowOff>92181</xdr:rowOff>
    </xdr:from>
    <xdr:to>
      <xdr:col>13</xdr:col>
      <xdr:colOff>553048</xdr:colOff>
      <xdr:row>48</xdr:row>
      <xdr:rowOff>1</xdr:rowOff>
    </xdr:to>
    <xdr:sp macro="" textlink="">
      <xdr:nvSpPr>
        <xdr:cNvPr id="1069" name="Line 73">
          <a:extLst>
            <a:ext uri="{FF2B5EF4-FFF2-40B4-BE49-F238E27FC236}">
              <a16:creationId xmlns:a16="http://schemas.microsoft.com/office/drawing/2014/main" id="{104152F2-8834-44AB-9FD4-A441B4C566E8}"/>
            </a:ext>
          </a:extLst>
        </xdr:cNvPr>
        <xdr:cNvSpPr>
          <a:spLocks noChangeShapeType="1"/>
        </xdr:cNvSpPr>
      </xdr:nvSpPr>
      <xdr:spPr bwMode="auto">
        <a:xfrm flipH="1" flipV="1">
          <a:off x="8398162" y="7803621"/>
          <a:ext cx="437826" cy="243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14</xdr:col>
      <xdr:colOff>27658</xdr:colOff>
      <xdr:row>43</xdr:row>
      <xdr:rowOff>83087</xdr:rowOff>
    </xdr:from>
    <xdr:ext cx="425450" cy="165173"/>
    <xdr:sp macro="" textlink="">
      <xdr:nvSpPr>
        <xdr:cNvPr id="1070" name="Text Box 1620">
          <a:extLst>
            <a:ext uri="{FF2B5EF4-FFF2-40B4-BE49-F238E27FC236}">
              <a16:creationId xmlns:a16="http://schemas.microsoft.com/office/drawing/2014/main" id="{A25BC31F-1509-44B0-9231-1A0E0801A9F9}"/>
            </a:ext>
          </a:extLst>
        </xdr:cNvPr>
        <xdr:cNvSpPr txBox="1">
          <a:spLocks noChangeArrowheads="1"/>
        </xdr:cNvSpPr>
      </xdr:nvSpPr>
      <xdr:spPr bwMode="auto">
        <a:xfrm>
          <a:off x="8988778" y="7291607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0.1km</a:t>
          </a:r>
        </a:p>
      </xdr:txBody>
    </xdr:sp>
    <xdr:clientData/>
  </xdr:oneCellAnchor>
  <xdr:twoCellAnchor>
    <xdr:from>
      <xdr:col>13</xdr:col>
      <xdr:colOff>652624</xdr:colOff>
      <xdr:row>42</xdr:row>
      <xdr:rowOff>128732</xdr:rowOff>
    </xdr:from>
    <xdr:to>
      <xdr:col>14</xdr:col>
      <xdr:colOff>144383</xdr:colOff>
      <xdr:row>43</xdr:row>
      <xdr:rowOff>151980</xdr:rowOff>
    </xdr:to>
    <xdr:sp macro="" textlink="">
      <xdr:nvSpPr>
        <xdr:cNvPr id="1071" name="AutoShape 1653">
          <a:extLst>
            <a:ext uri="{FF2B5EF4-FFF2-40B4-BE49-F238E27FC236}">
              <a16:creationId xmlns:a16="http://schemas.microsoft.com/office/drawing/2014/main" id="{4B178B8A-19D3-4BDD-BB1A-D35D20F178B7}"/>
            </a:ext>
          </a:extLst>
        </xdr:cNvPr>
        <xdr:cNvSpPr>
          <a:spLocks/>
        </xdr:cNvSpPr>
      </xdr:nvSpPr>
      <xdr:spPr bwMode="auto">
        <a:xfrm rot="1888204">
          <a:off x="8935564" y="7169612"/>
          <a:ext cx="169939" cy="190888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45350</xdr:colOff>
      <xdr:row>41</xdr:row>
      <xdr:rowOff>22686</xdr:rowOff>
    </xdr:from>
    <xdr:to>
      <xdr:col>14</xdr:col>
      <xdr:colOff>244062</xdr:colOff>
      <xdr:row>42</xdr:row>
      <xdr:rowOff>6131</xdr:rowOff>
    </xdr:to>
    <xdr:sp macro="" textlink="">
      <xdr:nvSpPr>
        <xdr:cNvPr id="1072" name="六角形 1071">
          <a:extLst>
            <a:ext uri="{FF2B5EF4-FFF2-40B4-BE49-F238E27FC236}">
              <a16:creationId xmlns:a16="http://schemas.microsoft.com/office/drawing/2014/main" id="{A3C8178A-48FC-4C85-8432-9F68196FF162}"/>
            </a:ext>
          </a:extLst>
        </xdr:cNvPr>
        <xdr:cNvSpPr/>
      </xdr:nvSpPr>
      <xdr:spPr bwMode="auto">
        <a:xfrm>
          <a:off x="9006470" y="6895926"/>
          <a:ext cx="198712" cy="15108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320096</xdr:colOff>
      <xdr:row>42</xdr:row>
      <xdr:rowOff>24494</xdr:rowOff>
    </xdr:from>
    <xdr:ext cx="233499" cy="185547"/>
    <xdr:sp macro="" textlink="">
      <xdr:nvSpPr>
        <xdr:cNvPr id="1073" name="Text Box 1300">
          <a:extLst>
            <a:ext uri="{FF2B5EF4-FFF2-40B4-BE49-F238E27FC236}">
              <a16:creationId xmlns:a16="http://schemas.microsoft.com/office/drawing/2014/main" id="{ECAC03ED-9E47-4D2F-9B98-C7301A7F7C04}"/>
            </a:ext>
          </a:extLst>
        </xdr:cNvPr>
        <xdr:cNvSpPr txBox="1">
          <a:spLocks noChangeArrowheads="1"/>
        </xdr:cNvSpPr>
      </xdr:nvSpPr>
      <xdr:spPr bwMode="auto">
        <a:xfrm>
          <a:off x="8603036" y="7065374"/>
          <a:ext cx="233499" cy="185547"/>
        </a:xfrm>
        <a:prstGeom prst="rect">
          <a:avLst/>
        </a:prstGeom>
        <a:solidFill>
          <a:schemeClr val="bg1">
            <a:alpha val="84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土手を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上る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150709</xdr:colOff>
      <xdr:row>45</xdr:row>
      <xdr:rowOff>86385</xdr:rowOff>
    </xdr:from>
    <xdr:ext cx="425450" cy="165173"/>
    <xdr:sp macro="" textlink="">
      <xdr:nvSpPr>
        <xdr:cNvPr id="1074" name="Text Box 1620">
          <a:extLst>
            <a:ext uri="{FF2B5EF4-FFF2-40B4-BE49-F238E27FC236}">
              <a16:creationId xmlns:a16="http://schemas.microsoft.com/office/drawing/2014/main" id="{0EB94F8E-7292-4343-B1E0-DC473A15DD97}"/>
            </a:ext>
          </a:extLst>
        </xdr:cNvPr>
        <xdr:cNvSpPr txBox="1">
          <a:spLocks noChangeArrowheads="1"/>
        </xdr:cNvSpPr>
      </xdr:nvSpPr>
      <xdr:spPr bwMode="auto">
        <a:xfrm>
          <a:off x="9111829" y="7630185"/>
          <a:ext cx="42545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oneCellAnchor>
    <xdr:from>
      <xdr:col>13</xdr:col>
      <xdr:colOff>585916</xdr:colOff>
      <xdr:row>46</xdr:row>
      <xdr:rowOff>63755</xdr:rowOff>
    </xdr:from>
    <xdr:ext cx="84034" cy="330303"/>
    <xdr:sp macro="" textlink="">
      <xdr:nvSpPr>
        <xdr:cNvPr id="1075" name="Text Box 638">
          <a:extLst>
            <a:ext uri="{FF2B5EF4-FFF2-40B4-BE49-F238E27FC236}">
              <a16:creationId xmlns:a16="http://schemas.microsoft.com/office/drawing/2014/main" id="{A23AE9E5-272E-4B6A-BB9C-D49192B1B2AE}"/>
            </a:ext>
          </a:extLst>
        </xdr:cNvPr>
        <xdr:cNvSpPr txBox="1">
          <a:spLocks noChangeArrowheads="1"/>
        </xdr:cNvSpPr>
      </xdr:nvSpPr>
      <xdr:spPr bwMode="auto">
        <a:xfrm>
          <a:off x="8868856" y="7775195"/>
          <a:ext cx="84034" cy="330303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vert="eaVert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大和街道</a:t>
          </a:r>
        </a:p>
      </xdr:txBody>
    </xdr:sp>
    <xdr:clientData/>
  </xdr:oneCellAnchor>
  <xdr:oneCellAnchor>
    <xdr:from>
      <xdr:col>13</xdr:col>
      <xdr:colOff>292587</xdr:colOff>
      <xdr:row>41</xdr:row>
      <xdr:rowOff>46306</xdr:rowOff>
    </xdr:from>
    <xdr:ext cx="332554" cy="56225"/>
    <xdr:sp macro="" textlink="">
      <xdr:nvSpPr>
        <xdr:cNvPr id="1076" name="Text Box 1300">
          <a:extLst>
            <a:ext uri="{FF2B5EF4-FFF2-40B4-BE49-F238E27FC236}">
              <a16:creationId xmlns:a16="http://schemas.microsoft.com/office/drawing/2014/main" id="{F689D2F2-7C58-4020-8940-5AC103C764D6}"/>
            </a:ext>
          </a:extLst>
        </xdr:cNvPr>
        <xdr:cNvSpPr txBox="1">
          <a:spLocks noChangeArrowheads="1"/>
        </xdr:cNvSpPr>
      </xdr:nvSpPr>
      <xdr:spPr bwMode="auto">
        <a:xfrm>
          <a:off x="8575527" y="6919546"/>
          <a:ext cx="332554" cy="56225"/>
        </a:xfrm>
        <a:prstGeom prst="rect">
          <a:avLst/>
        </a:prstGeom>
        <a:solidFill>
          <a:schemeClr val="bg1">
            <a:alpha val="84000"/>
          </a:schemeClr>
        </a:solidFill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歩道へ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95250</xdr:colOff>
      <xdr:row>60</xdr:row>
      <xdr:rowOff>66675</xdr:rowOff>
    </xdr:from>
    <xdr:to>
      <xdr:col>10</xdr:col>
      <xdr:colOff>419100</xdr:colOff>
      <xdr:row>61</xdr:row>
      <xdr:rowOff>47625</xdr:rowOff>
    </xdr:to>
    <xdr:sp macro="" textlink="">
      <xdr:nvSpPr>
        <xdr:cNvPr id="1077" name="Text Box 1285">
          <a:extLst>
            <a:ext uri="{FF2B5EF4-FFF2-40B4-BE49-F238E27FC236}">
              <a16:creationId xmlns:a16="http://schemas.microsoft.com/office/drawing/2014/main" id="{681691FB-B3E1-4FA6-A508-59CF03F8FC14}"/>
            </a:ext>
          </a:extLst>
        </xdr:cNvPr>
        <xdr:cNvSpPr txBox="1">
          <a:spLocks noChangeArrowheads="1"/>
        </xdr:cNvSpPr>
      </xdr:nvSpPr>
      <xdr:spPr bwMode="auto">
        <a:xfrm>
          <a:off x="6343650" y="10125075"/>
          <a:ext cx="32385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twoCellAnchor>
  <xdr:twoCellAnchor>
    <xdr:from>
      <xdr:col>14</xdr:col>
      <xdr:colOff>180975</xdr:colOff>
      <xdr:row>21</xdr:row>
      <xdr:rowOff>142874</xdr:rowOff>
    </xdr:from>
    <xdr:to>
      <xdr:col>14</xdr:col>
      <xdr:colOff>314324</xdr:colOff>
      <xdr:row>22</xdr:row>
      <xdr:rowOff>104775</xdr:rowOff>
    </xdr:to>
    <xdr:sp macro="" textlink="">
      <xdr:nvSpPr>
        <xdr:cNvPr id="1078" name="Oval 60">
          <a:extLst>
            <a:ext uri="{FF2B5EF4-FFF2-40B4-BE49-F238E27FC236}">
              <a16:creationId xmlns:a16="http://schemas.microsoft.com/office/drawing/2014/main" id="{EC2D7D6B-AD50-407A-8505-BCAA687B99BF}"/>
            </a:ext>
          </a:extLst>
        </xdr:cNvPr>
        <xdr:cNvSpPr>
          <a:spLocks noChangeArrowheads="1"/>
        </xdr:cNvSpPr>
      </xdr:nvSpPr>
      <xdr:spPr bwMode="auto">
        <a:xfrm>
          <a:off x="9142095" y="3663314"/>
          <a:ext cx="133349" cy="12954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</xdr:spPr>
    </xdr:sp>
    <xdr:clientData/>
  </xdr:twoCellAnchor>
  <xdr:oneCellAnchor>
    <xdr:from>
      <xdr:col>13</xdr:col>
      <xdr:colOff>638175</xdr:colOff>
      <xdr:row>7</xdr:row>
      <xdr:rowOff>0</xdr:rowOff>
    </xdr:from>
    <xdr:ext cx="865210" cy="363610"/>
    <xdr:sp macro="" textlink="">
      <xdr:nvSpPr>
        <xdr:cNvPr id="1079" name="Text Box 972">
          <a:extLst>
            <a:ext uri="{FF2B5EF4-FFF2-40B4-BE49-F238E27FC236}">
              <a16:creationId xmlns:a16="http://schemas.microsoft.com/office/drawing/2014/main" id="{26F8FA00-63B2-41F0-ACB4-FA42AAD7D043}"/>
            </a:ext>
          </a:extLst>
        </xdr:cNvPr>
        <xdr:cNvSpPr txBox="1">
          <a:spLocks noChangeArrowheads="1"/>
        </xdr:cNvSpPr>
      </xdr:nvSpPr>
      <xdr:spPr bwMode="auto">
        <a:xfrm>
          <a:off x="8921115" y="1173480"/>
          <a:ext cx="865210" cy="363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367m</a:t>
          </a: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本ﾙｰﾄ最高点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9</xdr:col>
      <xdr:colOff>581025</xdr:colOff>
      <xdr:row>64</xdr:row>
      <xdr:rowOff>0</xdr:rowOff>
    </xdr:from>
    <xdr:ext cx="646135" cy="171450"/>
    <xdr:sp macro="" textlink="">
      <xdr:nvSpPr>
        <xdr:cNvPr id="1080" name="Text Box 972">
          <a:extLst>
            <a:ext uri="{FF2B5EF4-FFF2-40B4-BE49-F238E27FC236}">
              <a16:creationId xmlns:a16="http://schemas.microsoft.com/office/drawing/2014/main" id="{45EABC26-EB94-460E-A4D4-9A0B41051CDC}"/>
            </a:ext>
          </a:extLst>
        </xdr:cNvPr>
        <xdr:cNvSpPr txBox="1">
          <a:spLocks noChangeArrowheads="1"/>
        </xdr:cNvSpPr>
      </xdr:nvSpPr>
      <xdr:spPr bwMode="auto">
        <a:xfrm>
          <a:off x="6151245" y="10728960"/>
          <a:ext cx="64613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332m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280146</xdr:colOff>
      <xdr:row>52</xdr:row>
      <xdr:rowOff>168089</xdr:rowOff>
    </xdr:from>
    <xdr:ext cx="443563" cy="84042"/>
    <xdr:sp macro="" textlink="">
      <xdr:nvSpPr>
        <xdr:cNvPr id="1081" name="Text Box 972">
          <a:extLst>
            <a:ext uri="{FF2B5EF4-FFF2-40B4-BE49-F238E27FC236}">
              <a16:creationId xmlns:a16="http://schemas.microsoft.com/office/drawing/2014/main" id="{B7B7528C-71D9-4679-9DB8-7784651264D7}"/>
            </a:ext>
          </a:extLst>
        </xdr:cNvPr>
        <xdr:cNvSpPr txBox="1">
          <a:spLocks noChangeArrowheads="1"/>
        </xdr:cNvSpPr>
      </xdr:nvSpPr>
      <xdr:spPr bwMode="auto">
        <a:xfrm>
          <a:off x="3815826" y="8885369"/>
          <a:ext cx="443563" cy="8404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110m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28575</xdr:colOff>
      <xdr:row>45</xdr:row>
      <xdr:rowOff>28575</xdr:rowOff>
    </xdr:from>
    <xdr:ext cx="295275" cy="276225"/>
    <xdr:sp macro="" textlink="">
      <xdr:nvSpPr>
        <xdr:cNvPr id="1082" name="Text Box 1300">
          <a:extLst>
            <a:ext uri="{FF2B5EF4-FFF2-40B4-BE49-F238E27FC236}">
              <a16:creationId xmlns:a16="http://schemas.microsoft.com/office/drawing/2014/main" id="{CD4BAAEC-8093-4CD2-9620-376BF2C774CF}"/>
            </a:ext>
          </a:extLst>
        </xdr:cNvPr>
        <xdr:cNvSpPr txBox="1">
          <a:spLocks noChangeArrowheads="1"/>
        </xdr:cNvSpPr>
      </xdr:nvSpPr>
      <xdr:spPr bwMode="auto">
        <a:xfrm>
          <a:off x="9667875" y="7572375"/>
          <a:ext cx="2952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11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18m</a:t>
          </a:r>
        </a:p>
        <a:p>
          <a:pPr algn="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14</xdr:col>
      <xdr:colOff>0</xdr:colOff>
      <xdr:row>34</xdr:row>
      <xdr:rowOff>129887</xdr:rowOff>
    </xdr:from>
    <xdr:ext cx="342900" cy="161925"/>
    <xdr:sp macro="" textlink="">
      <xdr:nvSpPr>
        <xdr:cNvPr id="1083" name="Text Box 972">
          <a:extLst>
            <a:ext uri="{FF2B5EF4-FFF2-40B4-BE49-F238E27FC236}">
              <a16:creationId xmlns:a16="http://schemas.microsoft.com/office/drawing/2014/main" id="{58904B5C-7EF4-4CA1-99F9-6715D8370BCA}"/>
            </a:ext>
          </a:extLst>
        </xdr:cNvPr>
        <xdr:cNvSpPr txBox="1">
          <a:spLocks noChangeArrowheads="1"/>
        </xdr:cNvSpPr>
      </xdr:nvSpPr>
      <xdr:spPr bwMode="auto">
        <a:xfrm>
          <a:off x="8961120" y="5829647"/>
          <a:ext cx="3429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698503</xdr:colOff>
      <xdr:row>63</xdr:row>
      <xdr:rowOff>127000</xdr:rowOff>
    </xdr:from>
    <xdr:ext cx="610573" cy="198812"/>
    <xdr:sp macro="" textlink="">
      <xdr:nvSpPr>
        <xdr:cNvPr id="1084" name="Text Box 944">
          <a:extLst>
            <a:ext uri="{FF2B5EF4-FFF2-40B4-BE49-F238E27FC236}">
              <a16:creationId xmlns:a16="http://schemas.microsoft.com/office/drawing/2014/main" id="{EE4BF7EC-D4F6-436F-BBA8-64624CFA1197}"/>
            </a:ext>
          </a:extLst>
        </xdr:cNvPr>
        <xdr:cNvSpPr txBox="1">
          <a:spLocks noChangeArrowheads="1"/>
        </xdr:cNvSpPr>
      </xdr:nvSpPr>
      <xdr:spPr bwMode="auto">
        <a:xfrm>
          <a:off x="5567683" y="10688320"/>
          <a:ext cx="610573" cy="198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笠間辻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+mn-ea"/>
          </a:endParaRPr>
        </a:p>
        <a:p>
          <a:pPr algn="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バス停･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97220</xdr:colOff>
      <xdr:row>42</xdr:row>
      <xdr:rowOff>134877</xdr:rowOff>
    </xdr:from>
    <xdr:ext cx="307555" cy="111348"/>
    <xdr:sp macro="" textlink="">
      <xdr:nvSpPr>
        <xdr:cNvPr id="1085" name="Text Box 1300">
          <a:extLst>
            <a:ext uri="{FF2B5EF4-FFF2-40B4-BE49-F238E27FC236}">
              <a16:creationId xmlns:a16="http://schemas.microsoft.com/office/drawing/2014/main" id="{92FC6C7F-7D13-474C-9F44-A9A745EE980B}"/>
            </a:ext>
          </a:extLst>
        </xdr:cNvPr>
        <xdr:cNvSpPr txBox="1">
          <a:spLocks noChangeArrowheads="1"/>
        </xdr:cNvSpPr>
      </xdr:nvSpPr>
      <xdr:spPr bwMode="auto">
        <a:xfrm>
          <a:off x="6345620" y="7175757"/>
          <a:ext cx="307555" cy="111348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18288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今井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oneCellAnchor>
  <xdr:oneCellAnchor>
    <xdr:from>
      <xdr:col>4</xdr:col>
      <xdr:colOff>49194</xdr:colOff>
      <xdr:row>21</xdr:row>
      <xdr:rowOff>41074</xdr:rowOff>
    </xdr:from>
    <xdr:ext cx="249838" cy="206893"/>
    <xdr:sp macro="" textlink="">
      <xdr:nvSpPr>
        <xdr:cNvPr id="1086" name="Text Box 1300">
          <a:extLst>
            <a:ext uri="{FF2B5EF4-FFF2-40B4-BE49-F238E27FC236}">
              <a16:creationId xmlns:a16="http://schemas.microsoft.com/office/drawing/2014/main" id="{9711482A-6B08-4554-85C3-771BA32B0BAD}"/>
            </a:ext>
          </a:extLst>
        </xdr:cNvPr>
        <xdr:cNvSpPr txBox="1">
          <a:spLocks noChangeArrowheads="1"/>
        </xdr:cNvSpPr>
      </xdr:nvSpPr>
      <xdr:spPr bwMode="auto">
        <a:xfrm>
          <a:off x="2228514" y="3561514"/>
          <a:ext cx="249838" cy="20689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137177</xdr:colOff>
      <xdr:row>46</xdr:row>
      <xdr:rowOff>12137</xdr:rowOff>
    </xdr:from>
    <xdr:ext cx="148334" cy="226408"/>
    <xdr:sp macro="" textlink="">
      <xdr:nvSpPr>
        <xdr:cNvPr id="1087" name="Text Box 1300">
          <a:extLst>
            <a:ext uri="{FF2B5EF4-FFF2-40B4-BE49-F238E27FC236}">
              <a16:creationId xmlns:a16="http://schemas.microsoft.com/office/drawing/2014/main" id="{CBCDB3ED-70B7-4C12-BA77-B52A53625802}"/>
            </a:ext>
          </a:extLst>
        </xdr:cNvPr>
        <xdr:cNvSpPr txBox="1">
          <a:spLocks noChangeArrowheads="1"/>
        </xdr:cNvSpPr>
      </xdr:nvSpPr>
      <xdr:spPr bwMode="auto">
        <a:xfrm>
          <a:off x="7741937" y="7723577"/>
          <a:ext cx="148334" cy="226408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0</xdr:colOff>
      <xdr:row>27</xdr:row>
      <xdr:rowOff>0</xdr:rowOff>
    </xdr:from>
    <xdr:ext cx="457200" cy="152400"/>
    <xdr:sp macro="" textlink="">
      <xdr:nvSpPr>
        <xdr:cNvPr id="1088" name="Text Box 972">
          <a:extLst>
            <a:ext uri="{FF2B5EF4-FFF2-40B4-BE49-F238E27FC236}">
              <a16:creationId xmlns:a16="http://schemas.microsoft.com/office/drawing/2014/main" id="{FC8F1C4F-F436-491C-A99A-90766C33CEF0}"/>
            </a:ext>
          </a:extLst>
        </xdr:cNvPr>
        <xdr:cNvSpPr txBox="1">
          <a:spLocks noChangeArrowheads="1"/>
        </xdr:cNvSpPr>
      </xdr:nvSpPr>
      <xdr:spPr bwMode="auto">
        <a:xfrm>
          <a:off x="7604760" y="452628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岸上橋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15</xdr:col>
      <xdr:colOff>28989</xdr:colOff>
      <xdr:row>29</xdr:row>
      <xdr:rowOff>134868</xdr:rowOff>
    </xdr:from>
    <xdr:ext cx="610986" cy="144438"/>
    <xdr:sp macro="" textlink="">
      <xdr:nvSpPr>
        <xdr:cNvPr id="1089" name="Text Box 877">
          <a:extLst>
            <a:ext uri="{FF2B5EF4-FFF2-40B4-BE49-F238E27FC236}">
              <a16:creationId xmlns:a16="http://schemas.microsoft.com/office/drawing/2014/main" id="{522D4024-9486-4BEA-A06A-AB897D4E1537}"/>
            </a:ext>
          </a:extLst>
        </xdr:cNvPr>
        <xdr:cNvSpPr txBox="1">
          <a:spLocks noChangeArrowheads="1"/>
        </xdr:cNvSpPr>
      </xdr:nvSpPr>
      <xdr:spPr bwMode="auto">
        <a:xfrm>
          <a:off x="9668289" y="4996428"/>
          <a:ext cx="610986" cy="14443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丹生橋西詰</a:t>
          </a:r>
        </a:p>
      </xdr:txBody>
    </xdr:sp>
    <xdr:clientData/>
  </xdr:oneCellAnchor>
  <xdr:twoCellAnchor>
    <xdr:from>
      <xdr:col>15</xdr:col>
      <xdr:colOff>436034</xdr:colOff>
      <xdr:row>30</xdr:row>
      <xdr:rowOff>4234</xdr:rowOff>
    </xdr:from>
    <xdr:to>
      <xdr:col>15</xdr:col>
      <xdr:colOff>653010</xdr:colOff>
      <xdr:row>31</xdr:row>
      <xdr:rowOff>149225</xdr:rowOff>
    </xdr:to>
    <xdr:sp macro="" textlink="">
      <xdr:nvSpPr>
        <xdr:cNvPr id="1090" name="Line 601">
          <a:extLst>
            <a:ext uri="{FF2B5EF4-FFF2-40B4-BE49-F238E27FC236}">
              <a16:creationId xmlns:a16="http://schemas.microsoft.com/office/drawing/2014/main" id="{1C8DEBE1-5BF1-489C-8A02-28B7488A34AE}"/>
            </a:ext>
          </a:extLst>
        </xdr:cNvPr>
        <xdr:cNvSpPr>
          <a:spLocks noChangeShapeType="1"/>
        </xdr:cNvSpPr>
      </xdr:nvSpPr>
      <xdr:spPr bwMode="auto">
        <a:xfrm flipH="1">
          <a:off x="10075334" y="5033434"/>
          <a:ext cx="216976" cy="31263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68808</xdr:colOff>
      <xdr:row>29</xdr:row>
      <xdr:rowOff>95250</xdr:rowOff>
    </xdr:from>
    <xdr:to>
      <xdr:col>16</xdr:col>
      <xdr:colOff>250842</xdr:colOff>
      <xdr:row>30</xdr:row>
      <xdr:rowOff>76200</xdr:rowOff>
    </xdr:to>
    <xdr:sp macro="" textlink="">
      <xdr:nvSpPr>
        <xdr:cNvPr id="1091" name="Freeform 588">
          <a:extLst>
            <a:ext uri="{FF2B5EF4-FFF2-40B4-BE49-F238E27FC236}">
              <a16:creationId xmlns:a16="http://schemas.microsoft.com/office/drawing/2014/main" id="{E1982226-10C8-452C-8D8E-E9AA33150399}"/>
            </a:ext>
          </a:extLst>
        </xdr:cNvPr>
        <xdr:cNvSpPr>
          <a:spLocks/>
        </xdr:cNvSpPr>
      </xdr:nvSpPr>
      <xdr:spPr bwMode="auto">
        <a:xfrm>
          <a:off x="10386288" y="4956810"/>
          <a:ext cx="182034" cy="148590"/>
        </a:xfrm>
        <a:custGeom>
          <a:avLst/>
          <a:gdLst>
            <a:gd name="T0" fmla="*/ 2147483647 w 19"/>
            <a:gd name="T1" fmla="*/ 0 h 16"/>
            <a:gd name="T2" fmla="*/ 2147483647 w 19"/>
            <a:gd name="T3" fmla="*/ 2147483647 h 16"/>
            <a:gd name="T4" fmla="*/ 2147483647 w 19"/>
            <a:gd name="T5" fmla="*/ 2147483647 h 16"/>
            <a:gd name="T6" fmla="*/ 2147483647 w 19"/>
            <a:gd name="T7" fmla="*/ 2147483647 h 1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16">
              <a:moveTo>
                <a:pt x="1" y="0"/>
              </a:moveTo>
              <a:cubicBezTo>
                <a:pt x="1" y="2"/>
                <a:pt x="0" y="7"/>
                <a:pt x="2" y="9"/>
              </a:cubicBezTo>
              <a:cubicBezTo>
                <a:pt x="4" y="11"/>
                <a:pt x="9" y="14"/>
                <a:pt x="12" y="15"/>
              </a:cubicBezTo>
              <a:cubicBezTo>
                <a:pt x="15" y="16"/>
                <a:pt x="18" y="13"/>
                <a:pt x="19" y="1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729210</xdr:colOff>
      <xdr:row>30</xdr:row>
      <xdr:rowOff>95250</xdr:rowOff>
    </xdr:from>
    <xdr:to>
      <xdr:col>16</xdr:col>
      <xdr:colOff>156651</xdr:colOff>
      <xdr:row>31</xdr:row>
      <xdr:rowOff>85725</xdr:rowOff>
    </xdr:to>
    <xdr:sp macro="" textlink="">
      <xdr:nvSpPr>
        <xdr:cNvPr id="1092" name="Freeform 589">
          <a:extLst>
            <a:ext uri="{FF2B5EF4-FFF2-40B4-BE49-F238E27FC236}">
              <a16:creationId xmlns:a16="http://schemas.microsoft.com/office/drawing/2014/main" id="{C6F0AE76-720C-4FA2-B1D4-A5C34978A6B2}"/>
            </a:ext>
          </a:extLst>
        </xdr:cNvPr>
        <xdr:cNvSpPr>
          <a:spLocks/>
        </xdr:cNvSpPr>
      </xdr:nvSpPr>
      <xdr:spPr bwMode="auto">
        <a:xfrm>
          <a:off x="10315170" y="5124450"/>
          <a:ext cx="158961" cy="158115"/>
        </a:xfrm>
        <a:custGeom>
          <a:avLst/>
          <a:gdLst>
            <a:gd name="T0" fmla="*/ 0 w 21"/>
            <a:gd name="T1" fmla="*/ 2147483647 h 18"/>
            <a:gd name="T2" fmla="*/ 2147483647 w 21"/>
            <a:gd name="T3" fmla="*/ 2147483647 h 18"/>
            <a:gd name="T4" fmla="*/ 2147483647 w 21"/>
            <a:gd name="T5" fmla="*/ 2147483647 h 18"/>
            <a:gd name="T6" fmla="*/ 2147483647 w 21"/>
            <a:gd name="T7" fmla="*/ 2147483647 h 18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1" h="18">
              <a:moveTo>
                <a:pt x="0" y="5"/>
              </a:moveTo>
              <a:cubicBezTo>
                <a:pt x="2" y="4"/>
                <a:pt x="8" y="0"/>
                <a:pt x="11" y="1"/>
              </a:cubicBezTo>
              <a:cubicBezTo>
                <a:pt x="14" y="2"/>
                <a:pt x="19" y="5"/>
                <a:pt x="20" y="8"/>
              </a:cubicBezTo>
              <a:cubicBezTo>
                <a:pt x="21" y="11"/>
                <a:pt x="19" y="16"/>
                <a:pt x="18" y="1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247667</xdr:colOff>
      <xdr:row>30</xdr:row>
      <xdr:rowOff>121707</xdr:rowOff>
    </xdr:from>
    <xdr:to>
      <xdr:col>16</xdr:col>
      <xdr:colOff>27533</xdr:colOff>
      <xdr:row>32</xdr:row>
      <xdr:rowOff>112182</xdr:rowOff>
    </xdr:to>
    <xdr:sp macro="" textlink="">
      <xdr:nvSpPr>
        <xdr:cNvPr id="1093" name="Freeform 590">
          <a:extLst>
            <a:ext uri="{FF2B5EF4-FFF2-40B4-BE49-F238E27FC236}">
              <a16:creationId xmlns:a16="http://schemas.microsoft.com/office/drawing/2014/main" id="{54240942-D21D-457A-8980-8D70ED87A8CE}"/>
            </a:ext>
          </a:extLst>
        </xdr:cNvPr>
        <xdr:cNvSpPr>
          <a:spLocks/>
        </xdr:cNvSpPr>
      </xdr:nvSpPr>
      <xdr:spPr bwMode="auto">
        <a:xfrm>
          <a:off x="9886967" y="5150907"/>
          <a:ext cx="458046" cy="32575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285767</xdr:colOff>
      <xdr:row>30</xdr:row>
      <xdr:rowOff>159807</xdr:rowOff>
    </xdr:from>
    <xdr:to>
      <xdr:col>16</xdr:col>
      <xdr:colOff>65633</xdr:colOff>
      <xdr:row>32</xdr:row>
      <xdr:rowOff>150282</xdr:rowOff>
    </xdr:to>
    <xdr:sp macro="" textlink="">
      <xdr:nvSpPr>
        <xdr:cNvPr id="1094" name="Freeform 591">
          <a:extLst>
            <a:ext uri="{FF2B5EF4-FFF2-40B4-BE49-F238E27FC236}">
              <a16:creationId xmlns:a16="http://schemas.microsoft.com/office/drawing/2014/main" id="{6C825195-093B-458B-8CE9-E4474574941B}"/>
            </a:ext>
          </a:extLst>
        </xdr:cNvPr>
        <xdr:cNvSpPr>
          <a:spLocks/>
        </xdr:cNvSpPr>
      </xdr:nvSpPr>
      <xdr:spPr bwMode="auto">
        <a:xfrm>
          <a:off x="9925067" y="5189007"/>
          <a:ext cx="458046" cy="325755"/>
        </a:xfrm>
        <a:custGeom>
          <a:avLst/>
          <a:gdLst>
            <a:gd name="T0" fmla="*/ 0 w 40"/>
            <a:gd name="T1" fmla="*/ 2147483647 h 52"/>
            <a:gd name="T2" fmla="*/ 2147483647 w 40"/>
            <a:gd name="T3" fmla="*/ 2147483647 h 52"/>
            <a:gd name="T4" fmla="*/ 2147483647 w 40"/>
            <a:gd name="T5" fmla="*/ 2147483647 h 52"/>
            <a:gd name="T6" fmla="*/ 2147483647 w 40"/>
            <a:gd name="T7" fmla="*/ 2147483647 h 52"/>
            <a:gd name="T8" fmla="*/ 2147483647 w 40"/>
            <a:gd name="T9" fmla="*/ 0 h 52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40" h="52">
              <a:moveTo>
                <a:pt x="0" y="51"/>
              </a:moveTo>
              <a:cubicBezTo>
                <a:pt x="3" y="51"/>
                <a:pt x="14" y="52"/>
                <a:pt x="17" y="48"/>
              </a:cubicBezTo>
              <a:cubicBezTo>
                <a:pt x="20" y="44"/>
                <a:pt x="17" y="30"/>
                <a:pt x="20" y="26"/>
              </a:cubicBezTo>
              <a:cubicBezTo>
                <a:pt x="23" y="22"/>
                <a:pt x="33" y="25"/>
                <a:pt x="36" y="21"/>
              </a:cubicBezTo>
              <a:cubicBezTo>
                <a:pt x="39" y="17"/>
                <a:pt x="39" y="4"/>
                <a:pt x="4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115521</xdr:colOff>
      <xdr:row>27</xdr:row>
      <xdr:rowOff>53317</xdr:rowOff>
    </xdr:from>
    <xdr:to>
      <xdr:col>16</xdr:col>
      <xdr:colOff>364230</xdr:colOff>
      <xdr:row>29</xdr:row>
      <xdr:rowOff>165500</xdr:rowOff>
    </xdr:to>
    <xdr:sp macro="" textlink="">
      <xdr:nvSpPr>
        <xdr:cNvPr id="1095" name="Freeform 594">
          <a:extLst>
            <a:ext uri="{FF2B5EF4-FFF2-40B4-BE49-F238E27FC236}">
              <a16:creationId xmlns:a16="http://schemas.microsoft.com/office/drawing/2014/main" id="{E431A72A-DF5C-44A3-B7DD-9F88E6E207DA}"/>
            </a:ext>
          </a:extLst>
        </xdr:cNvPr>
        <xdr:cNvSpPr>
          <a:spLocks/>
        </xdr:cNvSpPr>
      </xdr:nvSpPr>
      <xdr:spPr bwMode="auto">
        <a:xfrm>
          <a:off x="10433001" y="4579597"/>
          <a:ext cx="248709" cy="447463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242526</xdr:colOff>
      <xdr:row>27</xdr:row>
      <xdr:rowOff>115663</xdr:rowOff>
    </xdr:from>
    <xdr:to>
      <xdr:col>16</xdr:col>
      <xdr:colOff>496659</xdr:colOff>
      <xdr:row>31</xdr:row>
      <xdr:rowOff>11641</xdr:rowOff>
    </xdr:to>
    <xdr:sp macro="" textlink="">
      <xdr:nvSpPr>
        <xdr:cNvPr id="1096" name="Line 596">
          <a:extLst>
            <a:ext uri="{FF2B5EF4-FFF2-40B4-BE49-F238E27FC236}">
              <a16:creationId xmlns:a16="http://schemas.microsoft.com/office/drawing/2014/main" id="{97A0F8BB-9CC6-493B-BE61-9B59DFA371B5}"/>
            </a:ext>
          </a:extLst>
        </xdr:cNvPr>
        <xdr:cNvSpPr>
          <a:spLocks noChangeShapeType="1"/>
        </xdr:cNvSpPr>
      </xdr:nvSpPr>
      <xdr:spPr bwMode="auto">
        <a:xfrm flipV="1">
          <a:off x="10560006" y="4641943"/>
          <a:ext cx="254133" cy="5665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143106</xdr:colOff>
      <xdr:row>30</xdr:row>
      <xdr:rowOff>92074</xdr:rowOff>
    </xdr:from>
    <xdr:to>
      <xdr:col>16</xdr:col>
      <xdr:colOff>294563</xdr:colOff>
      <xdr:row>31</xdr:row>
      <xdr:rowOff>69849</xdr:rowOff>
    </xdr:to>
    <xdr:sp macro="" textlink="">
      <xdr:nvSpPr>
        <xdr:cNvPr id="1097" name="Oval 599">
          <a:extLst>
            <a:ext uri="{FF2B5EF4-FFF2-40B4-BE49-F238E27FC236}">
              <a16:creationId xmlns:a16="http://schemas.microsoft.com/office/drawing/2014/main" id="{84510487-1576-49D6-9927-B22545ECD7B6}"/>
            </a:ext>
          </a:extLst>
        </xdr:cNvPr>
        <xdr:cNvSpPr>
          <a:spLocks noChangeArrowheads="1"/>
        </xdr:cNvSpPr>
      </xdr:nvSpPr>
      <xdr:spPr bwMode="auto">
        <a:xfrm>
          <a:off x="10460586" y="5121274"/>
          <a:ext cx="151457" cy="1454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140476</xdr:colOff>
      <xdr:row>26</xdr:row>
      <xdr:rowOff>143178</xdr:rowOff>
    </xdr:from>
    <xdr:to>
      <xdr:col>15</xdr:col>
      <xdr:colOff>686116</xdr:colOff>
      <xdr:row>29</xdr:row>
      <xdr:rowOff>149224</xdr:rowOff>
    </xdr:to>
    <xdr:sp macro="" textlink="">
      <xdr:nvSpPr>
        <xdr:cNvPr id="1098" name="Line 601">
          <a:extLst>
            <a:ext uri="{FF2B5EF4-FFF2-40B4-BE49-F238E27FC236}">
              <a16:creationId xmlns:a16="http://schemas.microsoft.com/office/drawing/2014/main" id="{BC003690-5FB9-4F40-A7FD-7583255EE1ED}"/>
            </a:ext>
          </a:extLst>
        </xdr:cNvPr>
        <xdr:cNvSpPr>
          <a:spLocks noChangeShapeType="1"/>
        </xdr:cNvSpPr>
      </xdr:nvSpPr>
      <xdr:spPr bwMode="auto">
        <a:xfrm>
          <a:off x="9779776" y="4501818"/>
          <a:ext cx="538020" cy="508966"/>
        </a:xfrm>
        <a:custGeom>
          <a:avLst/>
          <a:gdLst>
            <a:gd name="connsiteX0" fmla="*/ 0 w 123819"/>
            <a:gd name="connsiteY0" fmla="*/ 0 h 366636"/>
            <a:gd name="connsiteX1" fmla="*/ 123819 w 123819"/>
            <a:gd name="connsiteY1" fmla="*/ 366636 h 366636"/>
            <a:gd name="connsiteX0" fmla="*/ 0 w 545640"/>
            <a:gd name="connsiteY0" fmla="*/ 0 h 516314"/>
            <a:gd name="connsiteX1" fmla="*/ 545640 w 545640"/>
            <a:gd name="connsiteY1" fmla="*/ 516314 h 516314"/>
            <a:gd name="connsiteX0" fmla="*/ 0 w 545640"/>
            <a:gd name="connsiteY0" fmla="*/ 0 h 516314"/>
            <a:gd name="connsiteX1" fmla="*/ 545640 w 545640"/>
            <a:gd name="connsiteY1" fmla="*/ 516314 h 516314"/>
            <a:gd name="connsiteX0" fmla="*/ 0 w 545640"/>
            <a:gd name="connsiteY0" fmla="*/ 0 h 516314"/>
            <a:gd name="connsiteX1" fmla="*/ 545640 w 545640"/>
            <a:gd name="connsiteY1" fmla="*/ 516314 h 51631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545640" h="516314">
              <a:moveTo>
                <a:pt x="0" y="0"/>
              </a:moveTo>
              <a:cubicBezTo>
                <a:pt x="503916" y="6552"/>
                <a:pt x="361492" y="366888"/>
                <a:pt x="545640" y="51631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182051</xdr:colOff>
      <xdr:row>27</xdr:row>
      <xdr:rowOff>107950</xdr:rowOff>
    </xdr:from>
    <xdr:to>
      <xdr:col>16</xdr:col>
      <xdr:colOff>430760</xdr:colOff>
      <xdr:row>30</xdr:row>
      <xdr:rowOff>50800</xdr:rowOff>
    </xdr:to>
    <xdr:sp macro="" textlink="">
      <xdr:nvSpPr>
        <xdr:cNvPr id="1099" name="Freeform 607">
          <a:extLst>
            <a:ext uri="{FF2B5EF4-FFF2-40B4-BE49-F238E27FC236}">
              <a16:creationId xmlns:a16="http://schemas.microsoft.com/office/drawing/2014/main" id="{5B61BAA7-746E-4DEF-AB05-05D18AC477CA}"/>
            </a:ext>
          </a:extLst>
        </xdr:cNvPr>
        <xdr:cNvSpPr>
          <a:spLocks/>
        </xdr:cNvSpPr>
      </xdr:nvSpPr>
      <xdr:spPr bwMode="auto">
        <a:xfrm>
          <a:off x="10499531" y="4634230"/>
          <a:ext cx="248709" cy="445770"/>
        </a:xfrm>
        <a:custGeom>
          <a:avLst/>
          <a:gdLst>
            <a:gd name="T0" fmla="*/ 0 w 26"/>
            <a:gd name="T1" fmla="*/ 2147483647 h 48"/>
            <a:gd name="T2" fmla="*/ 2147483647 w 26"/>
            <a:gd name="T3" fmla="*/ 2147483647 h 48"/>
            <a:gd name="T4" fmla="*/ 2147483647 w 26"/>
            <a:gd name="T5" fmla="*/ 2147483647 h 48"/>
            <a:gd name="T6" fmla="*/ 2147483647 w 26"/>
            <a:gd name="T7" fmla="*/ 2147483647 h 48"/>
            <a:gd name="T8" fmla="*/ 2147483647 w 26"/>
            <a:gd name="T9" fmla="*/ 0 h 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6" h="48">
              <a:moveTo>
                <a:pt x="0" y="48"/>
              </a:moveTo>
              <a:cubicBezTo>
                <a:pt x="1" y="46"/>
                <a:pt x="1" y="39"/>
                <a:pt x="4" y="35"/>
              </a:cubicBezTo>
              <a:cubicBezTo>
                <a:pt x="7" y="31"/>
                <a:pt x="15" y="30"/>
                <a:pt x="17" y="26"/>
              </a:cubicBezTo>
              <a:cubicBezTo>
                <a:pt x="19" y="22"/>
                <a:pt x="16" y="14"/>
                <a:pt x="17" y="10"/>
              </a:cubicBezTo>
              <a:cubicBezTo>
                <a:pt x="18" y="6"/>
                <a:pt x="24" y="2"/>
                <a:pt x="26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76926</xdr:colOff>
      <xdr:row>29</xdr:row>
      <xdr:rowOff>76313</xdr:rowOff>
    </xdr:from>
    <xdr:to>
      <xdr:col>16</xdr:col>
      <xdr:colOff>339835</xdr:colOff>
      <xdr:row>30</xdr:row>
      <xdr:rowOff>20809</xdr:rowOff>
    </xdr:to>
    <xdr:sp macro="" textlink="">
      <xdr:nvSpPr>
        <xdr:cNvPr id="1100" name="Text Box 610">
          <a:extLst>
            <a:ext uri="{FF2B5EF4-FFF2-40B4-BE49-F238E27FC236}">
              <a16:creationId xmlns:a16="http://schemas.microsoft.com/office/drawing/2014/main" id="{5D7577F1-CB7B-423A-916B-CC5C3796CDDC}"/>
            </a:ext>
          </a:extLst>
        </xdr:cNvPr>
        <xdr:cNvSpPr txBox="1">
          <a:spLocks noChangeArrowheads="1"/>
        </xdr:cNvSpPr>
      </xdr:nvSpPr>
      <xdr:spPr bwMode="auto">
        <a:xfrm>
          <a:off x="10394406" y="4937873"/>
          <a:ext cx="262909" cy="11213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丹生橋</a:t>
          </a:r>
        </a:p>
      </xdr:txBody>
    </xdr:sp>
    <xdr:clientData/>
  </xdr:twoCellAnchor>
  <xdr:twoCellAnchor>
    <xdr:from>
      <xdr:col>15</xdr:col>
      <xdr:colOff>293805</xdr:colOff>
      <xdr:row>25</xdr:row>
      <xdr:rowOff>22681</xdr:rowOff>
    </xdr:from>
    <xdr:to>
      <xdr:col>16</xdr:col>
      <xdr:colOff>219749</xdr:colOff>
      <xdr:row>32</xdr:row>
      <xdr:rowOff>139709</xdr:rowOff>
    </xdr:to>
    <xdr:sp macro="" textlink="">
      <xdr:nvSpPr>
        <xdr:cNvPr id="1101" name="Freeform 598">
          <a:extLst>
            <a:ext uri="{FF2B5EF4-FFF2-40B4-BE49-F238E27FC236}">
              <a16:creationId xmlns:a16="http://schemas.microsoft.com/office/drawing/2014/main" id="{048CB923-E861-4F7A-99AC-47F5F3E0CEFC}"/>
            </a:ext>
          </a:extLst>
        </xdr:cNvPr>
        <xdr:cNvSpPr>
          <a:spLocks/>
        </xdr:cNvSpPr>
      </xdr:nvSpPr>
      <xdr:spPr bwMode="auto">
        <a:xfrm>
          <a:off x="9933105" y="4213681"/>
          <a:ext cx="604124" cy="1290508"/>
        </a:xfrm>
        <a:custGeom>
          <a:avLst/>
          <a:gdLst>
            <a:gd name="T0" fmla="*/ 2147483647 w 36"/>
            <a:gd name="T1" fmla="*/ 2147483647 h 80"/>
            <a:gd name="T2" fmla="*/ 2147483647 w 36"/>
            <a:gd name="T3" fmla="*/ 2147483647 h 80"/>
            <a:gd name="T4" fmla="*/ 0 w 36"/>
            <a:gd name="T5" fmla="*/ 2147483647 h 80"/>
            <a:gd name="T6" fmla="*/ 2147483647 w 36"/>
            <a:gd name="T7" fmla="*/ 0 h 80"/>
            <a:gd name="T8" fmla="*/ 0 60000 65536"/>
            <a:gd name="T9" fmla="*/ 0 60000 65536"/>
            <a:gd name="T10" fmla="*/ 0 60000 65536"/>
            <a:gd name="T11" fmla="*/ 0 60000 65536"/>
            <a:gd name="connsiteX0" fmla="*/ 9817 w 10000"/>
            <a:gd name="connsiteY0" fmla="*/ 10844 h 10844"/>
            <a:gd name="connsiteX1" fmla="*/ 10000 w 10000"/>
            <a:gd name="connsiteY1" fmla="*/ 6500 h 10844"/>
            <a:gd name="connsiteX2" fmla="*/ 0 w 10000"/>
            <a:gd name="connsiteY2" fmla="*/ 4000 h 10844"/>
            <a:gd name="connsiteX3" fmla="*/ 5278 w 10000"/>
            <a:gd name="connsiteY3" fmla="*/ 0 h 10844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9817 w 10000"/>
            <a:gd name="connsiteY0" fmla="*/ 15317 h 15317"/>
            <a:gd name="connsiteX1" fmla="*/ 10000 w 10000"/>
            <a:gd name="connsiteY1" fmla="*/ 10973 h 15317"/>
            <a:gd name="connsiteX2" fmla="*/ 0 w 10000"/>
            <a:gd name="connsiteY2" fmla="*/ 8473 h 15317"/>
            <a:gd name="connsiteX3" fmla="*/ 4177 w 10000"/>
            <a:gd name="connsiteY3" fmla="*/ 0 h 1531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18240 w 18423"/>
            <a:gd name="connsiteY0" fmla="*/ 17047 h 17047"/>
            <a:gd name="connsiteX1" fmla="*/ 18423 w 18423"/>
            <a:gd name="connsiteY1" fmla="*/ 12703 h 17047"/>
            <a:gd name="connsiteX2" fmla="*/ 8423 w 18423"/>
            <a:gd name="connsiteY2" fmla="*/ 10203 h 17047"/>
            <a:gd name="connsiteX3" fmla="*/ 0 w 18423"/>
            <a:gd name="connsiteY3" fmla="*/ 0 h 17047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0423 w 20423"/>
            <a:gd name="connsiteY2" fmla="*/ 10658 h 17502"/>
            <a:gd name="connsiteX3" fmla="*/ 0 w 20423"/>
            <a:gd name="connsiteY3" fmla="*/ 0 h 17502"/>
            <a:gd name="connsiteX0" fmla="*/ 20240 w 20423"/>
            <a:gd name="connsiteY0" fmla="*/ 17502 h 17502"/>
            <a:gd name="connsiteX1" fmla="*/ 20423 w 20423"/>
            <a:gd name="connsiteY1" fmla="*/ 13158 h 17502"/>
            <a:gd name="connsiteX2" fmla="*/ 11023 w 20423"/>
            <a:gd name="connsiteY2" fmla="*/ 10840 h 17502"/>
            <a:gd name="connsiteX3" fmla="*/ 0 w 20423"/>
            <a:gd name="connsiteY3" fmla="*/ 0 h 175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0423" h="17502">
              <a:moveTo>
                <a:pt x="20240" y="17502"/>
              </a:moveTo>
              <a:lnTo>
                <a:pt x="20423" y="13158"/>
              </a:lnTo>
              <a:lnTo>
                <a:pt x="11023" y="10840"/>
              </a:lnTo>
              <a:cubicBezTo>
                <a:pt x="18982" y="5409"/>
                <a:pt x="23848" y="2079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200332</xdr:colOff>
      <xdr:row>31</xdr:row>
      <xdr:rowOff>38100</xdr:rowOff>
    </xdr:from>
    <xdr:ext cx="518568" cy="190500"/>
    <xdr:sp macro="" textlink="">
      <xdr:nvSpPr>
        <xdr:cNvPr id="1102" name="Text Box 1148">
          <a:extLst>
            <a:ext uri="{FF2B5EF4-FFF2-40B4-BE49-F238E27FC236}">
              <a16:creationId xmlns:a16="http://schemas.microsoft.com/office/drawing/2014/main" id="{B5F14AF3-D5B1-49D2-868D-1D2A225F0ABD}"/>
            </a:ext>
          </a:extLst>
        </xdr:cNvPr>
        <xdr:cNvSpPr txBox="1">
          <a:spLocks noChangeArrowheads="1"/>
        </xdr:cNvSpPr>
      </xdr:nvSpPr>
      <xdr:spPr bwMode="auto">
        <a:xfrm>
          <a:off x="9839632" y="5234940"/>
          <a:ext cx="518568" cy="1905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2.6km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先信号</a:t>
          </a:r>
        </a:p>
        <a:p>
          <a:pPr algn="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旧道分岐</a:t>
          </a:r>
        </a:p>
      </xdr:txBody>
    </xdr:sp>
    <xdr:clientData/>
  </xdr:oneCellAnchor>
  <xdr:oneCellAnchor>
    <xdr:from>
      <xdr:col>15</xdr:col>
      <xdr:colOff>489019</xdr:colOff>
      <xdr:row>27</xdr:row>
      <xdr:rowOff>77528</xdr:rowOff>
    </xdr:from>
    <xdr:ext cx="361950" cy="158750"/>
    <xdr:sp macro="" textlink="">
      <xdr:nvSpPr>
        <xdr:cNvPr id="1103" name="Text Box 1480">
          <a:extLst>
            <a:ext uri="{FF2B5EF4-FFF2-40B4-BE49-F238E27FC236}">
              <a16:creationId xmlns:a16="http://schemas.microsoft.com/office/drawing/2014/main" id="{0BDED159-90DD-46E6-A78C-883ACAE8AAA2}"/>
            </a:ext>
          </a:extLst>
        </xdr:cNvPr>
        <xdr:cNvSpPr txBox="1">
          <a:spLocks noChangeArrowheads="1"/>
        </xdr:cNvSpPr>
      </xdr:nvSpPr>
      <xdr:spPr bwMode="auto">
        <a:xfrm>
          <a:off x="10128319" y="4603808"/>
          <a:ext cx="361950" cy="15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道の駅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157197</xdr:colOff>
      <xdr:row>31</xdr:row>
      <xdr:rowOff>149225</xdr:rowOff>
    </xdr:from>
    <xdr:to>
      <xdr:col>16</xdr:col>
      <xdr:colOff>282081</xdr:colOff>
      <xdr:row>32</xdr:row>
      <xdr:rowOff>92075</xdr:rowOff>
    </xdr:to>
    <xdr:sp macro="" textlink="">
      <xdr:nvSpPr>
        <xdr:cNvPr id="1104" name="AutoShape 583">
          <a:extLst>
            <a:ext uri="{FF2B5EF4-FFF2-40B4-BE49-F238E27FC236}">
              <a16:creationId xmlns:a16="http://schemas.microsoft.com/office/drawing/2014/main" id="{8E045DA7-EBC2-4526-A414-4AC655A48754}"/>
            </a:ext>
          </a:extLst>
        </xdr:cNvPr>
        <xdr:cNvSpPr>
          <a:spLocks noChangeArrowheads="1"/>
        </xdr:cNvSpPr>
      </xdr:nvSpPr>
      <xdr:spPr bwMode="auto">
        <a:xfrm>
          <a:off x="10474677" y="5346065"/>
          <a:ext cx="124884" cy="11049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415018</xdr:colOff>
      <xdr:row>25</xdr:row>
      <xdr:rowOff>115657</xdr:rowOff>
    </xdr:from>
    <xdr:to>
      <xdr:col>15</xdr:col>
      <xdr:colOff>503481</xdr:colOff>
      <xdr:row>27</xdr:row>
      <xdr:rowOff>27215</xdr:rowOff>
    </xdr:to>
    <xdr:sp macro="" textlink="">
      <xdr:nvSpPr>
        <xdr:cNvPr id="1105" name="Line 579">
          <a:extLst>
            <a:ext uri="{FF2B5EF4-FFF2-40B4-BE49-F238E27FC236}">
              <a16:creationId xmlns:a16="http://schemas.microsoft.com/office/drawing/2014/main" id="{0AE8E609-E4BA-44BC-8F2D-C8995325D0CB}"/>
            </a:ext>
          </a:extLst>
        </xdr:cNvPr>
        <xdr:cNvSpPr>
          <a:spLocks noChangeShapeType="1"/>
        </xdr:cNvSpPr>
      </xdr:nvSpPr>
      <xdr:spPr bwMode="auto">
        <a:xfrm flipV="1">
          <a:off x="10054318" y="4306657"/>
          <a:ext cx="88463" cy="2468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448075</xdr:colOff>
      <xdr:row>25</xdr:row>
      <xdr:rowOff>137039</xdr:rowOff>
    </xdr:from>
    <xdr:ext cx="387804" cy="129268"/>
    <xdr:sp macro="" textlink="">
      <xdr:nvSpPr>
        <xdr:cNvPr id="1106" name="Text Box 877">
          <a:extLst>
            <a:ext uri="{FF2B5EF4-FFF2-40B4-BE49-F238E27FC236}">
              <a16:creationId xmlns:a16="http://schemas.microsoft.com/office/drawing/2014/main" id="{2C928975-4DF5-44A0-9DBB-4C5F2E6ECA42}"/>
            </a:ext>
          </a:extLst>
        </xdr:cNvPr>
        <xdr:cNvSpPr txBox="1">
          <a:spLocks noChangeArrowheads="1"/>
        </xdr:cNvSpPr>
      </xdr:nvSpPr>
      <xdr:spPr bwMode="auto">
        <a:xfrm>
          <a:off x="10087375" y="4328039"/>
          <a:ext cx="387804" cy="129268"/>
        </a:xfrm>
        <a:prstGeom prst="rect">
          <a:avLst/>
        </a:prstGeom>
        <a:solidFill>
          <a:schemeClr val="bg1">
            <a:alpha val="71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慈尊院</a:t>
          </a:r>
        </a:p>
      </xdr:txBody>
    </xdr:sp>
    <xdr:clientData/>
  </xdr:oneCellAnchor>
  <xdr:twoCellAnchor>
    <xdr:from>
      <xdr:col>15</xdr:col>
      <xdr:colOff>692727</xdr:colOff>
      <xdr:row>26</xdr:row>
      <xdr:rowOff>143573</xdr:rowOff>
    </xdr:from>
    <xdr:to>
      <xdr:col>16</xdr:col>
      <xdr:colOff>92804</xdr:colOff>
      <xdr:row>27</xdr:row>
      <xdr:rowOff>78154</xdr:rowOff>
    </xdr:to>
    <xdr:sp macro="" textlink="">
      <xdr:nvSpPr>
        <xdr:cNvPr id="1107" name="六角形 1106">
          <a:extLst>
            <a:ext uri="{FF2B5EF4-FFF2-40B4-BE49-F238E27FC236}">
              <a16:creationId xmlns:a16="http://schemas.microsoft.com/office/drawing/2014/main" id="{4AC71D99-13D9-4AB1-A4AD-F6D08FB124A3}"/>
            </a:ext>
          </a:extLst>
        </xdr:cNvPr>
        <xdr:cNvSpPr/>
      </xdr:nvSpPr>
      <xdr:spPr bwMode="auto">
        <a:xfrm>
          <a:off x="10316787" y="4502213"/>
          <a:ext cx="93497" cy="102221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466703</xdr:colOff>
      <xdr:row>25</xdr:row>
      <xdr:rowOff>20160</xdr:rowOff>
    </xdr:from>
    <xdr:to>
      <xdr:col>15</xdr:col>
      <xdr:colOff>615836</xdr:colOff>
      <xdr:row>25</xdr:row>
      <xdr:rowOff>154218</xdr:rowOff>
    </xdr:to>
    <xdr:sp macro="" textlink="">
      <xdr:nvSpPr>
        <xdr:cNvPr id="1108" name="Oval 587">
          <a:extLst>
            <a:ext uri="{FF2B5EF4-FFF2-40B4-BE49-F238E27FC236}">
              <a16:creationId xmlns:a16="http://schemas.microsoft.com/office/drawing/2014/main" id="{EABB212D-C9E1-467F-83A9-9D93F9D7AD68}"/>
            </a:ext>
          </a:extLst>
        </xdr:cNvPr>
        <xdr:cNvSpPr>
          <a:spLocks noChangeArrowheads="1"/>
        </xdr:cNvSpPr>
      </xdr:nvSpPr>
      <xdr:spPr bwMode="auto">
        <a:xfrm>
          <a:off x="10106003" y="4211160"/>
          <a:ext cx="149133" cy="13405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20</xdr:col>
      <xdr:colOff>446862</xdr:colOff>
      <xdr:row>38</xdr:row>
      <xdr:rowOff>135301</xdr:rowOff>
    </xdr:from>
    <xdr:ext cx="258965" cy="140667"/>
    <xdr:sp macro="" textlink="">
      <xdr:nvSpPr>
        <xdr:cNvPr id="1109" name="Text Box 1620">
          <a:extLst>
            <a:ext uri="{FF2B5EF4-FFF2-40B4-BE49-F238E27FC236}">
              <a16:creationId xmlns:a16="http://schemas.microsoft.com/office/drawing/2014/main" id="{1ED0909A-2E35-47AC-995E-656C17F763AD}"/>
            </a:ext>
          </a:extLst>
        </xdr:cNvPr>
        <xdr:cNvSpPr txBox="1">
          <a:spLocks noChangeArrowheads="1"/>
        </xdr:cNvSpPr>
      </xdr:nvSpPr>
      <xdr:spPr bwMode="auto">
        <a:xfrm>
          <a:off x="13477062" y="6505621"/>
          <a:ext cx="258965" cy="140667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0" tIns="0" rIns="0" bIns="0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41247</xdr:colOff>
      <xdr:row>44</xdr:row>
      <xdr:rowOff>99845</xdr:rowOff>
    </xdr:from>
    <xdr:to>
      <xdr:col>12</xdr:col>
      <xdr:colOff>197309</xdr:colOff>
      <xdr:row>45</xdr:row>
      <xdr:rowOff>65945</xdr:rowOff>
    </xdr:to>
    <xdr:sp macro="" textlink="">
      <xdr:nvSpPr>
        <xdr:cNvPr id="1110" name="AutoShape 526">
          <a:extLst>
            <a:ext uri="{FF2B5EF4-FFF2-40B4-BE49-F238E27FC236}">
              <a16:creationId xmlns:a16="http://schemas.microsoft.com/office/drawing/2014/main" id="{EDBD1A6A-0907-43C2-B631-EB7196E75E28}"/>
            </a:ext>
          </a:extLst>
        </xdr:cNvPr>
        <xdr:cNvSpPr>
          <a:spLocks noChangeArrowheads="1"/>
        </xdr:cNvSpPr>
      </xdr:nvSpPr>
      <xdr:spPr bwMode="auto">
        <a:xfrm>
          <a:off x="7646007" y="7476005"/>
          <a:ext cx="156062" cy="13374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41</xdr:row>
      <xdr:rowOff>1</xdr:rowOff>
    </xdr:from>
    <xdr:to>
      <xdr:col>13</xdr:col>
      <xdr:colOff>228203</xdr:colOff>
      <xdr:row>42</xdr:row>
      <xdr:rowOff>1</xdr:rowOff>
    </xdr:to>
    <xdr:sp macro="" textlink="">
      <xdr:nvSpPr>
        <xdr:cNvPr id="1111" name="六角形 1110">
          <a:extLst>
            <a:ext uri="{FF2B5EF4-FFF2-40B4-BE49-F238E27FC236}">
              <a16:creationId xmlns:a16="http://schemas.microsoft.com/office/drawing/2014/main" id="{2C162367-89B0-4543-A451-437AE2E5A0CE}"/>
            </a:ext>
          </a:extLst>
        </xdr:cNvPr>
        <xdr:cNvSpPr/>
      </xdr:nvSpPr>
      <xdr:spPr bwMode="auto">
        <a:xfrm>
          <a:off x="8282940" y="6873241"/>
          <a:ext cx="228203" cy="16764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402248</xdr:colOff>
      <xdr:row>46</xdr:row>
      <xdr:rowOff>76930</xdr:rowOff>
    </xdr:from>
    <xdr:to>
      <xdr:col>17</xdr:col>
      <xdr:colOff>542191</xdr:colOff>
      <xdr:row>47</xdr:row>
      <xdr:rowOff>36634</xdr:rowOff>
    </xdr:to>
    <xdr:sp macro="" textlink="">
      <xdr:nvSpPr>
        <xdr:cNvPr id="1112" name="AutoShape 1275">
          <a:extLst>
            <a:ext uri="{FF2B5EF4-FFF2-40B4-BE49-F238E27FC236}">
              <a16:creationId xmlns:a16="http://schemas.microsoft.com/office/drawing/2014/main" id="{C0C7E0DA-56DC-47C7-929E-436777A30095}"/>
            </a:ext>
          </a:extLst>
        </xdr:cNvPr>
        <xdr:cNvSpPr>
          <a:spLocks noChangeArrowheads="1"/>
        </xdr:cNvSpPr>
      </xdr:nvSpPr>
      <xdr:spPr bwMode="auto">
        <a:xfrm>
          <a:off x="11397908" y="7788370"/>
          <a:ext cx="139943" cy="12734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142875</xdr:colOff>
      <xdr:row>2</xdr:row>
      <xdr:rowOff>167051</xdr:rowOff>
    </xdr:from>
    <xdr:to>
      <xdr:col>4</xdr:col>
      <xdr:colOff>647700</xdr:colOff>
      <xdr:row>3</xdr:row>
      <xdr:rowOff>4602</xdr:rowOff>
    </xdr:to>
    <xdr:sp macro="" textlink="">
      <xdr:nvSpPr>
        <xdr:cNvPr id="1113" name="Freeform 672">
          <a:extLst>
            <a:ext uri="{FF2B5EF4-FFF2-40B4-BE49-F238E27FC236}">
              <a16:creationId xmlns:a16="http://schemas.microsoft.com/office/drawing/2014/main" id="{D81D0B3A-76EB-4019-A94A-5A8CC66D1F1C}"/>
            </a:ext>
          </a:extLst>
        </xdr:cNvPr>
        <xdr:cNvSpPr>
          <a:spLocks/>
        </xdr:cNvSpPr>
      </xdr:nvSpPr>
      <xdr:spPr bwMode="auto">
        <a:xfrm>
          <a:off x="2322195" y="502331"/>
          <a:ext cx="504825" cy="5191"/>
        </a:xfrm>
        <a:custGeom>
          <a:avLst/>
          <a:gdLst>
            <a:gd name="T0" fmla="*/ 2147483647 w 113"/>
            <a:gd name="T1" fmla="*/ 2147483647 h 6"/>
            <a:gd name="T2" fmla="*/ 2147483647 w 113"/>
            <a:gd name="T3" fmla="*/ 2147483647 h 6"/>
            <a:gd name="T4" fmla="*/ 2147483647 w 113"/>
            <a:gd name="T5" fmla="*/ 0 h 6"/>
            <a:gd name="T6" fmla="*/ 2147483647 w 113"/>
            <a:gd name="T7" fmla="*/ 2147483647 h 6"/>
            <a:gd name="T8" fmla="*/ 0 w 113"/>
            <a:gd name="T9" fmla="*/ 2147483647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13" h="6">
              <a:moveTo>
                <a:pt x="113" y="1"/>
              </a:moveTo>
              <a:cubicBezTo>
                <a:pt x="108" y="1"/>
                <a:pt x="95" y="3"/>
                <a:pt x="85" y="3"/>
              </a:cubicBezTo>
              <a:cubicBezTo>
                <a:pt x="75" y="3"/>
                <a:pt x="61" y="0"/>
                <a:pt x="51" y="0"/>
              </a:cubicBezTo>
              <a:cubicBezTo>
                <a:pt x="41" y="1"/>
                <a:pt x="41" y="5"/>
                <a:pt x="32" y="5"/>
              </a:cubicBezTo>
              <a:cubicBezTo>
                <a:pt x="22" y="6"/>
                <a:pt x="10" y="5"/>
                <a:pt x="0" y="4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3</xdr:col>
      <xdr:colOff>269311</xdr:colOff>
      <xdr:row>1</xdr:row>
      <xdr:rowOff>149838</xdr:rowOff>
    </xdr:from>
    <xdr:ext cx="724478" cy="92364"/>
    <xdr:sp macro="" textlink="">
      <xdr:nvSpPr>
        <xdr:cNvPr id="1114" name="Text Box 972">
          <a:extLst>
            <a:ext uri="{FF2B5EF4-FFF2-40B4-BE49-F238E27FC236}">
              <a16:creationId xmlns:a16="http://schemas.microsoft.com/office/drawing/2014/main" id="{460433B0-58BD-41CB-8DC1-FC79FADBACD8}"/>
            </a:ext>
          </a:extLst>
        </xdr:cNvPr>
        <xdr:cNvSpPr txBox="1">
          <a:spLocks noChangeArrowheads="1"/>
        </xdr:cNvSpPr>
      </xdr:nvSpPr>
      <xdr:spPr bwMode="auto">
        <a:xfrm>
          <a:off x="1770451" y="317478"/>
          <a:ext cx="724478" cy="923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10800" rIns="0" bIns="0" anchor="t" upright="1">
          <a:no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900"/>
            <a:t> 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田尻ｽｶｲﾌﾞﾘｯｼﾞ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338.1m</a:t>
          </a:r>
        </a:p>
      </xdr:txBody>
    </xdr:sp>
    <xdr:clientData/>
  </xdr:oneCellAnchor>
  <xdr:twoCellAnchor editAs="oneCell">
    <xdr:from>
      <xdr:col>1</xdr:col>
      <xdr:colOff>616944</xdr:colOff>
      <xdr:row>4</xdr:row>
      <xdr:rowOff>133754</xdr:rowOff>
    </xdr:from>
    <xdr:to>
      <xdr:col>2</xdr:col>
      <xdr:colOff>56744</xdr:colOff>
      <xdr:row>5</xdr:row>
      <xdr:rowOff>92197</xdr:rowOff>
    </xdr:to>
    <xdr:pic>
      <xdr:nvPicPr>
        <xdr:cNvPr id="1115" name="図 1114">
          <a:extLst>
            <a:ext uri="{FF2B5EF4-FFF2-40B4-BE49-F238E27FC236}">
              <a16:creationId xmlns:a16="http://schemas.microsoft.com/office/drawing/2014/main" id="{296E5195-C0F2-474A-A959-441BD6DB4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760832" y="806584"/>
          <a:ext cx="118710" cy="126650"/>
        </a:xfrm>
        <a:prstGeom prst="rect">
          <a:avLst/>
        </a:prstGeom>
      </xdr:spPr>
    </xdr:pic>
    <xdr:clientData/>
  </xdr:twoCellAnchor>
  <xdr:twoCellAnchor>
    <xdr:from>
      <xdr:col>7</xdr:col>
      <xdr:colOff>67155</xdr:colOff>
      <xdr:row>3</xdr:row>
      <xdr:rowOff>125941</xdr:rowOff>
    </xdr:from>
    <xdr:to>
      <xdr:col>7</xdr:col>
      <xdr:colOff>207070</xdr:colOff>
      <xdr:row>4</xdr:row>
      <xdr:rowOff>76458</xdr:rowOff>
    </xdr:to>
    <xdr:sp macro="" textlink="">
      <xdr:nvSpPr>
        <xdr:cNvPr id="1116" name="六角形 1115">
          <a:extLst>
            <a:ext uri="{FF2B5EF4-FFF2-40B4-BE49-F238E27FC236}">
              <a16:creationId xmlns:a16="http://schemas.microsoft.com/office/drawing/2014/main" id="{B56F7B5B-71AB-4A16-A73F-C53F6776C80B}"/>
            </a:ext>
          </a:extLst>
        </xdr:cNvPr>
        <xdr:cNvSpPr/>
      </xdr:nvSpPr>
      <xdr:spPr bwMode="auto">
        <a:xfrm>
          <a:off x="4281015" y="628861"/>
          <a:ext cx="139915" cy="11815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674977</xdr:colOff>
      <xdr:row>5</xdr:row>
      <xdr:rowOff>154607</xdr:rowOff>
    </xdr:from>
    <xdr:to>
      <xdr:col>8</xdr:col>
      <xdr:colOff>132768</xdr:colOff>
      <xdr:row>6</xdr:row>
      <xdr:rowOff>100400</xdr:rowOff>
    </xdr:to>
    <xdr:pic>
      <xdr:nvPicPr>
        <xdr:cNvPr id="1117" name="図 1116">
          <a:extLst>
            <a:ext uri="{FF2B5EF4-FFF2-40B4-BE49-F238E27FC236}">
              <a16:creationId xmlns:a16="http://schemas.microsoft.com/office/drawing/2014/main" id="{852551A8-8E2D-46F9-B0E3-472497428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892323" y="995644"/>
          <a:ext cx="136700" cy="114001"/>
        </a:xfrm>
        <a:prstGeom prst="rect">
          <a:avLst/>
        </a:prstGeom>
      </xdr:spPr>
    </xdr:pic>
    <xdr:clientData/>
  </xdr:twoCellAnchor>
  <xdr:twoCellAnchor>
    <xdr:from>
      <xdr:col>8</xdr:col>
      <xdr:colOff>15303</xdr:colOff>
      <xdr:row>4</xdr:row>
      <xdr:rowOff>122127</xdr:rowOff>
    </xdr:from>
    <xdr:to>
      <xdr:col>8</xdr:col>
      <xdr:colOff>133343</xdr:colOff>
      <xdr:row>5</xdr:row>
      <xdr:rowOff>89272</xdr:rowOff>
    </xdr:to>
    <xdr:sp macro="" textlink="">
      <xdr:nvSpPr>
        <xdr:cNvPr id="1118" name="Oval 383">
          <a:extLst>
            <a:ext uri="{FF2B5EF4-FFF2-40B4-BE49-F238E27FC236}">
              <a16:creationId xmlns:a16="http://schemas.microsoft.com/office/drawing/2014/main" id="{C9F751D0-213A-431C-86E6-A64719736480}"/>
            </a:ext>
          </a:extLst>
        </xdr:cNvPr>
        <xdr:cNvSpPr>
          <a:spLocks noChangeArrowheads="1"/>
        </xdr:cNvSpPr>
      </xdr:nvSpPr>
      <xdr:spPr bwMode="auto">
        <a:xfrm>
          <a:off x="4907343" y="792687"/>
          <a:ext cx="118040" cy="13478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191952</xdr:colOff>
      <xdr:row>11</xdr:row>
      <xdr:rowOff>108884</xdr:rowOff>
    </xdr:from>
    <xdr:to>
      <xdr:col>1</xdr:col>
      <xdr:colOff>317163</xdr:colOff>
      <xdr:row>12</xdr:row>
      <xdr:rowOff>55223</xdr:rowOff>
    </xdr:to>
    <xdr:sp macro="" textlink="">
      <xdr:nvSpPr>
        <xdr:cNvPr id="1119" name="六角形 1118">
          <a:extLst>
            <a:ext uri="{FF2B5EF4-FFF2-40B4-BE49-F238E27FC236}">
              <a16:creationId xmlns:a16="http://schemas.microsoft.com/office/drawing/2014/main" id="{0CCD4AAC-3C46-4C92-97CE-51B822276CD9}"/>
            </a:ext>
          </a:extLst>
        </xdr:cNvPr>
        <xdr:cNvSpPr/>
      </xdr:nvSpPr>
      <xdr:spPr bwMode="auto">
        <a:xfrm>
          <a:off x="336732" y="1952924"/>
          <a:ext cx="125211" cy="11397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381298</xdr:colOff>
      <xdr:row>11</xdr:row>
      <xdr:rowOff>116559</xdr:rowOff>
    </xdr:from>
    <xdr:to>
      <xdr:col>1</xdr:col>
      <xdr:colOff>494459</xdr:colOff>
      <xdr:row>12</xdr:row>
      <xdr:rowOff>55899</xdr:rowOff>
    </xdr:to>
    <xdr:sp macro="" textlink="">
      <xdr:nvSpPr>
        <xdr:cNvPr id="1120" name="六角形 1119">
          <a:extLst>
            <a:ext uri="{FF2B5EF4-FFF2-40B4-BE49-F238E27FC236}">
              <a16:creationId xmlns:a16="http://schemas.microsoft.com/office/drawing/2014/main" id="{6AB02D20-94E9-429A-BA4E-B0993BBE7DDD}"/>
            </a:ext>
          </a:extLst>
        </xdr:cNvPr>
        <xdr:cNvSpPr/>
      </xdr:nvSpPr>
      <xdr:spPr bwMode="auto">
        <a:xfrm>
          <a:off x="526078" y="1960599"/>
          <a:ext cx="113161" cy="106980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18258</xdr:colOff>
      <xdr:row>11</xdr:row>
      <xdr:rowOff>79376</xdr:rowOff>
    </xdr:from>
    <xdr:to>
      <xdr:col>5</xdr:col>
      <xdr:colOff>159408</xdr:colOff>
      <xdr:row>12</xdr:row>
      <xdr:rowOff>25822</xdr:rowOff>
    </xdr:to>
    <xdr:sp macro="" textlink="">
      <xdr:nvSpPr>
        <xdr:cNvPr id="1121" name="六角形 1120">
          <a:extLst>
            <a:ext uri="{FF2B5EF4-FFF2-40B4-BE49-F238E27FC236}">
              <a16:creationId xmlns:a16="http://schemas.microsoft.com/office/drawing/2014/main" id="{96A25794-2692-492F-A1D8-9460E9B349F2}"/>
            </a:ext>
          </a:extLst>
        </xdr:cNvPr>
        <xdr:cNvSpPr/>
      </xdr:nvSpPr>
      <xdr:spPr bwMode="auto">
        <a:xfrm>
          <a:off x="2875758" y="1923416"/>
          <a:ext cx="141150" cy="114086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195060</xdr:colOff>
      <xdr:row>11</xdr:row>
      <xdr:rowOff>80280</xdr:rowOff>
    </xdr:from>
    <xdr:to>
      <xdr:col>5</xdr:col>
      <xdr:colOff>340471</xdr:colOff>
      <xdr:row>12</xdr:row>
      <xdr:rowOff>34452</xdr:rowOff>
    </xdr:to>
    <xdr:sp macro="" textlink="">
      <xdr:nvSpPr>
        <xdr:cNvPr id="1122" name="六角形 1121">
          <a:extLst>
            <a:ext uri="{FF2B5EF4-FFF2-40B4-BE49-F238E27FC236}">
              <a16:creationId xmlns:a16="http://schemas.microsoft.com/office/drawing/2014/main" id="{B77F7F35-5809-4176-9B58-83D0AEA26DAC}"/>
            </a:ext>
          </a:extLst>
        </xdr:cNvPr>
        <xdr:cNvSpPr/>
      </xdr:nvSpPr>
      <xdr:spPr bwMode="auto">
        <a:xfrm>
          <a:off x="3054587" y="1930562"/>
          <a:ext cx="145411" cy="12237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5</xdr:col>
      <xdr:colOff>9125</xdr:colOff>
      <xdr:row>10</xdr:row>
      <xdr:rowOff>162658</xdr:rowOff>
    </xdr:from>
    <xdr:ext cx="338313" cy="77754"/>
    <xdr:sp macro="" textlink="">
      <xdr:nvSpPr>
        <xdr:cNvPr id="1123" name="Text Box 1194">
          <a:extLst>
            <a:ext uri="{FF2B5EF4-FFF2-40B4-BE49-F238E27FC236}">
              <a16:creationId xmlns:a16="http://schemas.microsoft.com/office/drawing/2014/main" id="{C8D41174-1837-4E76-894C-5297EB8A0909}"/>
            </a:ext>
          </a:extLst>
        </xdr:cNvPr>
        <xdr:cNvSpPr txBox="1">
          <a:spLocks noChangeArrowheads="1"/>
        </xdr:cNvSpPr>
      </xdr:nvSpPr>
      <xdr:spPr bwMode="auto">
        <a:xfrm>
          <a:off x="2866625" y="1839058"/>
          <a:ext cx="338313" cy="7775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1.1+1.3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5</xdr:col>
      <xdr:colOff>337102</xdr:colOff>
      <xdr:row>19</xdr:row>
      <xdr:rowOff>86425</xdr:rowOff>
    </xdr:from>
    <xdr:to>
      <xdr:col>5</xdr:col>
      <xdr:colOff>496450</xdr:colOff>
      <xdr:row>20</xdr:row>
      <xdr:rowOff>46181</xdr:rowOff>
    </xdr:to>
    <xdr:sp macro="" textlink="">
      <xdr:nvSpPr>
        <xdr:cNvPr id="1124" name="六角形 1123">
          <a:extLst>
            <a:ext uri="{FF2B5EF4-FFF2-40B4-BE49-F238E27FC236}">
              <a16:creationId xmlns:a16="http://schemas.microsoft.com/office/drawing/2014/main" id="{FFF72E2E-82CE-4F3E-B994-A80BF9A30493}"/>
            </a:ext>
          </a:extLst>
        </xdr:cNvPr>
        <xdr:cNvSpPr/>
      </xdr:nvSpPr>
      <xdr:spPr bwMode="auto">
        <a:xfrm>
          <a:off x="3194602" y="3271585"/>
          <a:ext cx="159348" cy="127396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146242</xdr:colOff>
      <xdr:row>19</xdr:row>
      <xdr:rowOff>79867</xdr:rowOff>
    </xdr:from>
    <xdr:to>
      <xdr:col>5</xdr:col>
      <xdr:colOff>295962</xdr:colOff>
      <xdr:row>20</xdr:row>
      <xdr:rowOff>34637</xdr:rowOff>
    </xdr:to>
    <xdr:sp macro="" textlink="">
      <xdr:nvSpPr>
        <xdr:cNvPr id="1125" name="六角形 1124">
          <a:extLst>
            <a:ext uri="{FF2B5EF4-FFF2-40B4-BE49-F238E27FC236}">
              <a16:creationId xmlns:a16="http://schemas.microsoft.com/office/drawing/2014/main" id="{1B986C6F-A50A-4D61-B3A0-E86CD3C506DE}"/>
            </a:ext>
          </a:extLst>
        </xdr:cNvPr>
        <xdr:cNvSpPr/>
      </xdr:nvSpPr>
      <xdr:spPr bwMode="auto">
        <a:xfrm>
          <a:off x="3003742" y="3265027"/>
          <a:ext cx="149720" cy="122410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190633</xdr:colOff>
      <xdr:row>19</xdr:row>
      <xdr:rowOff>69168</xdr:rowOff>
    </xdr:from>
    <xdr:to>
      <xdr:col>9</xdr:col>
      <xdr:colOff>360723</xdr:colOff>
      <xdr:row>20</xdr:row>
      <xdr:rowOff>36233</xdr:rowOff>
    </xdr:to>
    <xdr:sp macro="" textlink="">
      <xdr:nvSpPr>
        <xdr:cNvPr id="1126" name="六角形 1125">
          <a:extLst>
            <a:ext uri="{FF2B5EF4-FFF2-40B4-BE49-F238E27FC236}">
              <a16:creationId xmlns:a16="http://schemas.microsoft.com/office/drawing/2014/main" id="{29129CF5-C389-4722-917A-277B233C7C32}"/>
            </a:ext>
          </a:extLst>
        </xdr:cNvPr>
        <xdr:cNvSpPr/>
      </xdr:nvSpPr>
      <xdr:spPr bwMode="auto">
        <a:xfrm>
          <a:off x="5760853" y="3254328"/>
          <a:ext cx="170090" cy="13470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1920</xdr:colOff>
      <xdr:row>19</xdr:row>
      <xdr:rowOff>66581</xdr:rowOff>
    </xdr:from>
    <xdr:to>
      <xdr:col>9</xdr:col>
      <xdr:colOff>184842</xdr:colOff>
      <xdr:row>20</xdr:row>
      <xdr:rowOff>33646</xdr:rowOff>
    </xdr:to>
    <xdr:sp macro="" textlink="">
      <xdr:nvSpPr>
        <xdr:cNvPr id="1127" name="六角形 1126">
          <a:extLst>
            <a:ext uri="{FF2B5EF4-FFF2-40B4-BE49-F238E27FC236}">
              <a16:creationId xmlns:a16="http://schemas.microsoft.com/office/drawing/2014/main" id="{099CCAD9-06F9-4E82-855B-9DDEF2BAF3FA}"/>
            </a:ext>
          </a:extLst>
        </xdr:cNvPr>
        <xdr:cNvSpPr/>
      </xdr:nvSpPr>
      <xdr:spPr bwMode="auto">
        <a:xfrm>
          <a:off x="5572140" y="3251741"/>
          <a:ext cx="182922" cy="13470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18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25400</xdr:colOff>
      <xdr:row>27</xdr:row>
      <xdr:rowOff>89092</xdr:rowOff>
    </xdr:from>
    <xdr:to>
      <xdr:col>3</xdr:col>
      <xdr:colOff>195490</xdr:colOff>
      <xdr:row>28</xdr:row>
      <xdr:rowOff>44559</xdr:rowOff>
    </xdr:to>
    <xdr:sp macro="" textlink="">
      <xdr:nvSpPr>
        <xdr:cNvPr id="1128" name="六角形 1127">
          <a:extLst>
            <a:ext uri="{FF2B5EF4-FFF2-40B4-BE49-F238E27FC236}">
              <a16:creationId xmlns:a16="http://schemas.microsoft.com/office/drawing/2014/main" id="{1DE03634-0F87-493C-A762-328FB0245E79}"/>
            </a:ext>
          </a:extLst>
        </xdr:cNvPr>
        <xdr:cNvSpPr/>
      </xdr:nvSpPr>
      <xdr:spPr bwMode="auto">
        <a:xfrm>
          <a:off x="1526540" y="4615372"/>
          <a:ext cx="170090" cy="12310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227015</xdr:colOff>
      <xdr:row>27</xdr:row>
      <xdr:rowOff>92930</xdr:rowOff>
    </xdr:from>
    <xdr:to>
      <xdr:col>3</xdr:col>
      <xdr:colOff>397105</xdr:colOff>
      <xdr:row>28</xdr:row>
      <xdr:rowOff>48039</xdr:rowOff>
    </xdr:to>
    <xdr:sp macro="" textlink="">
      <xdr:nvSpPr>
        <xdr:cNvPr id="1129" name="六角形 1128">
          <a:extLst>
            <a:ext uri="{FF2B5EF4-FFF2-40B4-BE49-F238E27FC236}">
              <a16:creationId xmlns:a16="http://schemas.microsoft.com/office/drawing/2014/main" id="{E25FAACD-DEBE-4514-8B34-7551485638BD}"/>
            </a:ext>
          </a:extLst>
        </xdr:cNvPr>
        <xdr:cNvSpPr/>
      </xdr:nvSpPr>
      <xdr:spPr bwMode="auto">
        <a:xfrm>
          <a:off x="1728155" y="4619210"/>
          <a:ext cx="170090" cy="12274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94619</xdr:colOff>
      <xdr:row>21</xdr:row>
      <xdr:rowOff>83310</xdr:rowOff>
    </xdr:from>
    <xdr:ext cx="520211" cy="146539"/>
    <xdr:sp macro="" textlink="">
      <xdr:nvSpPr>
        <xdr:cNvPr id="1130" name="Text Box 325">
          <a:extLst>
            <a:ext uri="{FF2B5EF4-FFF2-40B4-BE49-F238E27FC236}">
              <a16:creationId xmlns:a16="http://schemas.microsoft.com/office/drawing/2014/main" id="{64292436-42D2-4AB1-B29A-DA4A6B667875}"/>
            </a:ext>
          </a:extLst>
        </xdr:cNvPr>
        <xdr:cNvSpPr txBox="1">
          <a:spLocks noChangeArrowheads="1"/>
        </xdr:cNvSpPr>
      </xdr:nvSpPr>
      <xdr:spPr bwMode="auto">
        <a:xfrm>
          <a:off x="4986659" y="3603750"/>
          <a:ext cx="520211" cy="14653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押ﾎﾞﾀﾝ式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600363</xdr:colOff>
      <xdr:row>21</xdr:row>
      <xdr:rowOff>15012</xdr:rowOff>
    </xdr:from>
    <xdr:to>
      <xdr:col>8</xdr:col>
      <xdr:colOff>119302</xdr:colOff>
      <xdr:row>22</xdr:row>
      <xdr:rowOff>23091</xdr:rowOff>
    </xdr:to>
    <xdr:pic>
      <xdr:nvPicPr>
        <xdr:cNvPr id="1131" name="図 1130">
          <a:extLst>
            <a:ext uri="{FF2B5EF4-FFF2-40B4-BE49-F238E27FC236}">
              <a16:creationId xmlns:a16="http://schemas.microsoft.com/office/drawing/2014/main" id="{1291324A-87C1-40D1-8AFF-873706155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814223" y="3535452"/>
          <a:ext cx="197119" cy="175719"/>
        </a:xfrm>
        <a:prstGeom prst="rect">
          <a:avLst/>
        </a:prstGeom>
      </xdr:spPr>
    </xdr:pic>
    <xdr:clientData/>
  </xdr:twoCellAnchor>
  <xdr:twoCellAnchor editAs="oneCell">
    <xdr:from>
      <xdr:col>7</xdr:col>
      <xdr:colOff>618260</xdr:colOff>
      <xdr:row>22</xdr:row>
      <xdr:rowOff>34637</xdr:rowOff>
    </xdr:from>
    <xdr:to>
      <xdr:col>8</xdr:col>
      <xdr:colOff>119304</xdr:colOff>
      <xdr:row>23</xdr:row>
      <xdr:rowOff>29091</xdr:rowOff>
    </xdr:to>
    <xdr:pic>
      <xdr:nvPicPr>
        <xdr:cNvPr id="1132" name="図 1131">
          <a:extLst>
            <a:ext uri="{FF2B5EF4-FFF2-40B4-BE49-F238E27FC236}">
              <a16:creationId xmlns:a16="http://schemas.microsoft.com/office/drawing/2014/main" id="{4B149FE3-DFA5-4AF2-B25C-227974B1E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4832120" y="3722717"/>
          <a:ext cx="179224" cy="162094"/>
        </a:xfrm>
        <a:prstGeom prst="rect">
          <a:avLst/>
        </a:prstGeom>
      </xdr:spPr>
    </xdr:pic>
    <xdr:clientData/>
  </xdr:twoCellAnchor>
  <xdr:oneCellAnchor>
    <xdr:from>
      <xdr:col>5</xdr:col>
      <xdr:colOff>463280</xdr:colOff>
      <xdr:row>21</xdr:row>
      <xdr:rowOff>38485</xdr:rowOff>
    </xdr:from>
    <xdr:ext cx="860596" cy="257848"/>
    <xdr:sp macro="" textlink="">
      <xdr:nvSpPr>
        <xdr:cNvPr id="1133" name="Text Box 616">
          <a:extLst>
            <a:ext uri="{FF2B5EF4-FFF2-40B4-BE49-F238E27FC236}">
              <a16:creationId xmlns:a16="http://schemas.microsoft.com/office/drawing/2014/main" id="{7C9F450C-99F3-4B67-A3E5-72C793024C0B}"/>
            </a:ext>
          </a:extLst>
        </xdr:cNvPr>
        <xdr:cNvSpPr txBox="1">
          <a:spLocks noChangeArrowheads="1"/>
        </xdr:cNvSpPr>
      </xdr:nvSpPr>
      <xdr:spPr bwMode="auto">
        <a:xfrm>
          <a:off x="3320780" y="3558925"/>
          <a:ext cx="860596" cy="25784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8000" tIns="36000" rIns="0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ｾﾌﾞﾝｲﾚﾌﾞﾝ</a:t>
          </a:r>
          <a:endParaRPr lang="en-US" altLang="ja-JP" sz="11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和歌山下三毛店</a:t>
          </a:r>
          <a:endParaRPr lang="en-US" altLang="ja-JP" sz="900" b="1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5</xdr:col>
      <xdr:colOff>482019</xdr:colOff>
      <xdr:row>20</xdr:row>
      <xdr:rowOff>53776</xdr:rowOff>
    </xdr:from>
    <xdr:ext cx="537821" cy="161736"/>
    <xdr:sp macro="" textlink="">
      <xdr:nvSpPr>
        <xdr:cNvPr id="1134" name="Text Box 1563">
          <a:extLst>
            <a:ext uri="{FF2B5EF4-FFF2-40B4-BE49-F238E27FC236}">
              <a16:creationId xmlns:a16="http://schemas.microsoft.com/office/drawing/2014/main" id="{7647AE45-5720-47F0-B0E9-82A8E6A62B89}"/>
            </a:ext>
          </a:extLst>
        </xdr:cNvPr>
        <xdr:cNvSpPr txBox="1">
          <a:spLocks noChangeArrowheads="1"/>
        </xdr:cNvSpPr>
      </xdr:nvSpPr>
      <xdr:spPr bwMode="auto">
        <a:xfrm>
          <a:off x="3339519" y="3406576"/>
          <a:ext cx="537821" cy="16173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36000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oneCellAnchor>
  <xdr:twoCellAnchor>
    <xdr:from>
      <xdr:col>5</xdr:col>
      <xdr:colOff>457231</xdr:colOff>
      <xdr:row>22</xdr:row>
      <xdr:rowOff>155093</xdr:rowOff>
    </xdr:from>
    <xdr:to>
      <xdr:col>6</xdr:col>
      <xdr:colOff>504151</xdr:colOff>
      <xdr:row>22</xdr:row>
      <xdr:rowOff>160860</xdr:rowOff>
    </xdr:to>
    <xdr:sp macro="" textlink="">
      <xdr:nvSpPr>
        <xdr:cNvPr id="1135" name="Line 1178">
          <a:extLst>
            <a:ext uri="{FF2B5EF4-FFF2-40B4-BE49-F238E27FC236}">
              <a16:creationId xmlns:a16="http://schemas.microsoft.com/office/drawing/2014/main" id="{D3527048-6473-45FC-B607-82B441786C9A}"/>
            </a:ext>
          </a:extLst>
        </xdr:cNvPr>
        <xdr:cNvSpPr>
          <a:spLocks noChangeShapeType="1"/>
        </xdr:cNvSpPr>
      </xdr:nvSpPr>
      <xdr:spPr bwMode="auto">
        <a:xfrm flipV="1">
          <a:off x="3314731" y="3843173"/>
          <a:ext cx="725100" cy="576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367053</xdr:colOff>
      <xdr:row>20</xdr:row>
      <xdr:rowOff>34811</xdr:rowOff>
    </xdr:from>
    <xdr:to>
      <xdr:col>5</xdr:col>
      <xdr:colOff>371957</xdr:colOff>
      <xdr:row>22</xdr:row>
      <xdr:rowOff>149404</xdr:rowOff>
    </xdr:to>
    <xdr:sp macro="" textlink="">
      <xdr:nvSpPr>
        <xdr:cNvPr id="1136" name="Line 1181">
          <a:extLst>
            <a:ext uri="{FF2B5EF4-FFF2-40B4-BE49-F238E27FC236}">
              <a16:creationId xmlns:a16="http://schemas.microsoft.com/office/drawing/2014/main" id="{16E5BA9C-9954-4778-93F9-7F2E4298B737}"/>
            </a:ext>
          </a:extLst>
        </xdr:cNvPr>
        <xdr:cNvSpPr>
          <a:spLocks noChangeShapeType="1"/>
        </xdr:cNvSpPr>
      </xdr:nvSpPr>
      <xdr:spPr bwMode="auto">
        <a:xfrm flipV="1">
          <a:off x="3224553" y="3387611"/>
          <a:ext cx="4904" cy="44987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371363</xdr:colOff>
      <xdr:row>21</xdr:row>
      <xdr:rowOff>134582</xdr:rowOff>
    </xdr:from>
    <xdr:to>
      <xdr:col>5</xdr:col>
      <xdr:colOff>516903</xdr:colOff>
      <xdr:row>24</xdr:row>
      <xdr:rowOff>160474</xdr:rowOff>
    </xdr:to>
    <xdr:sp macro="" textlink="">
      <xdr:nvSpPr>
        <xdr:cNvPr id="1137" name="Freeform 652">
          <a:extLst>
            <a:ext uri="{FF2B5EF4-FFF2-40B4-BE49-F238E27FC236}">
              <a16:creationId xmlns:a16="http://schemas.microsoft.com/office/drawing/2014/main" id="{FBFEE379-7263-4147-8587-F4E5A935FEA7}"/>
            </a:ext>
          </a:extLst>
        </xdr:cNvPr>
        <xdr:cNvSpPr>
          <a:spLocks/>
        </xdr:cNvSpPr>
      </xdr:nvSpPr>
      <xdr:spPr bwMode="auto">
        <a:xfrm>
          <a:off x="3228863" y="3655022"/>
          <a:ext cx="145540" cy="528812"/>
        </a:xfrm>
        <a:custGeom>
          <a:avLst/>
          <a:gdLst>
            <a:gd name="T0" fmla="*/ 0 w 74"/>
            <a:gd name="T1" fmla="*/ 2147483647 h 73"/>
            <a:gd name="T2" fmla="*/ 0 w 74"/>
            <a:gd name="T3" fmla="*/ 0 h 73"/>
            <a:gd name="T4" fmla="*/ 2147483647 w 74"/>
            <a:gd name="T5" fmla="*/ 0 h 73"/>
            <a:gd name="T6" fmla="*/ 0 60000 65536"/>
            <a:gd name="T7" fmla="*/ 0 60000 65536"/>
            <a:gd name="T8" fmla="*/ 0 60000 65536"/>
            <a:gd name="connsiteX0" fmla="*/ 0 w 10829"/>
            <a:gd name="connsiteY0" fmla="*/ 12817 h 12817"/>
            <a:gd name="connsiteX1" fmla="*/ 0 w 10829"/>
            <a:gd name="connsiteY1" fmla="*/ 2817 h 12817"/>
            <a:gd name="connsiteX2" fmla="*/ 10829 w 10829"/>
            <a:gd name="connsiteY2" fmla="*/ 0 h 12817"/>
            <a:gd name="connsiteX0" fmla="*/ 0 w 9585"/>
            <a:gd name="connsiteY0" fmla="*/ 10000 h 10000"/>
            <a:gd name="connsiteX1" fmla="*/ 0 w 9585"/>
            <a:gd name="connsiteY1" fmla="*/ 0 h 10000"/>
            <a:gd name="connsiteX2" fmla="*/ 9585 w 9585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585" h="10000">
              <a:moveTo>
                <a:pt x="0" y="10000"/>
              </a:moveTo>
              <a:lnTo>
                <a:pt x="0" y="0"/>
              </a:lnTo>
              <a:lnTo>
                <a:pt x="9585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34634</xdr:colOff>
      <xdr:row>22</xdr:row>
      <xdr:rowOff>38485</xdr:rowOff>
    </xdr:from>
    <xdr:to>
      <xdr:col>5</xdr:col>
      <xdr:colOff>485847</xdr:colOff>
      <xdr:row>22</xdr:row>
      <xdr:rowOff>150122</xdr:rowOff>
    </xdr:to>
    <xdr:sp macro="" textlink="">
      <xdr:nvSpPr>
        <xdr:cNvPr id="1138" name="Freeform 778">
          <a:extLst>
            <a:ext uri="{FF2B5EF4-FFF2-40B4-BE49-F238E27FC236}">
              <a16:creationId xmlns:a16="http://schemas.microsoft.com/office/drawing/2014/main" id="{7E5F7C4B-DD36-4517-A57A-B17B55A1CC8D}"/>
            </a:ext>
          </a:extLst>
        </xdr:cNvPr>
        <xdr:cNvSpPr>
          <a:spLocks/>
        </xdr:cNvSpPr>
      </xdr:nvSpPr>
      <xdr:spPr bwMode="auto">
        <a:xfrm rot="16200000" flipH="1" flipV="1">
          <a:off x="3061922" y="3556777"/>
          <a:ext cx="111637" cy="451213"/>
        </a:xfrm>
        <a:custGeom>
          <a:avLst/>
          <a:gdLst>
            <a:gd name="T0" fmla="*/ 0 w 39"/>
            <a:gd name="T1" fmla="*/ 0 h 42"/>
            <a:gd name="T2" fmla="*/ 2147483647 w 39"/>
            <a:gd name="T3" fmla="*/ 0 h 42"/>
            <a:gd name="T4" fmla="*/ 2147483647 w 39"/>
            <a:gd name="T5" fmla="*/ 2147483647 h 42"/>
            <a:gd name="T6" fmla="*/ 0 60000 65536"/>
            <a:gd name="T7" fmla="*/ 0 60000 65536"/>
            <a:gd name="T8" fmla="*/ 0 60000 65536"/>
            <a:gd name="connsiteX0" fmla="*/ 0 w 6268"/>
            <a:gd name="connsiteY0" fmla="*/ 0 h 11889"/>
            <a:gd name="connsiteX1" fmla="*/ 6268 w 6268"/>
            <a:gd name="connsiteY1" fmla="*/ 1889 h 11889"/>
            <a:gd name="connsiteX2" fmla="*/ 6268 w 6268"/>
            <a:gd name="connsiteY2" fmla="*/ 11889 h 11889"/>
            <a:gd name="connsiteX0" fmla="*/ 0 w 9603"/>
            <a:gd name="connsiteY0" fmla="*/ 0 h 10353"/>
            <a:gd name="connsiteX1" fmla="*/ 9603 w 9603"/>
            <a:gd name="connsiteY1" fmla="*/ 1942 h 10353"/>
            <a:gd name="connsiteX2" fmla="*/ 9603 w 9603"/>
            <a:gd name="connsiteY2" fmla="*/ 10353 h 10353"/>
            <a:gd name="connsiteX0" fmla="*/ 0 w 10000"/>
            <a:gd name="connsiteY0" fmla="*/ 170 h 8124"/>
            <a:gd name="connsiteX1" fmla="*/ 10000 w 10000"/>
            <a:gd name="connsiteY1" fmla="*/ 0 h 8124"/>
            <a:gd name="connsiteX2" fmla="*/ 10000 w 10000"/>
            <a:gd name="connsiteY2" fmla="*/ 8124 h 8124"/>
            <a:gd name="connsiteX0" fmla="*/ 0 w 10000"/>
            <a:gd name="connsiteY0" fmla="*/ 0 h 10001"/>
            <a:gd name="connsiteX1" fmla="*/ 10000 w 10000"/>
            <a:gd name="connsiteY1" fmla="*/ 1 h 10001"/>
            <a:gd name="connsiteX2" fmla="*/ 10000 w 10000"/>
            <a:gd name="connsiteY2" fmla="*/ 10001 h 10001"/>
            <a:gd name="connsiteX0" fmla="*/ 0 w 10413"/>
            <a:gd name="connsiteY0" fmla="*/ 3147 h 13148"/>
            <a:gd name="connsiteX1" fmla="*/ 10413 w 10413"/>
            <a:gd name="connsiteY1" fmla="*/ 0 h 13148"/>
            <a:gd name="connsiteX2" fmla="*/ 10000 w 10413"/>
            <a:gd name="connsiteY2" fmla="*/ 13148 h 13148"/>
            <a:gd name="connsiteX0" fmla="*/ 0 w 8759"/>
            <a:gd name="connsiteY0" fmla="*/ 419 h 13148"/>
            <a:gd name="connsiteX1" fmla="*/ 8759 w 8759"/>
            <a:gd name="connsiteY1" fmla="*/ 0 h 13148"/>
            <a:gd name="connsiteX2" fmla="*/ 8346 w 8759"/>
            <a:gd name="connsiteY2" fmla="*/ 13148 h 13148"/>
            <a:gd name="connsiteX0" fmla="*/ 0 w 11415"/>
            <a:gd name="connsiteY0" fmla="*/ 0 h 10080"/>
            <a:gd name="connsiteX1" fmla="*/ 11415 w 11415"/>
            <a:gd name="connsiteY1" fmla="*/ 80 h 10080"/>
            <a:gd name="connsiteX2" fmla="*/ 10943 w 11415"/>
            <a:gd name="connsiteY2" fmla="*/ 10080 h 10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415" h="10080">
              <a:moveTo>
                <a:pt x="0" y="0"/>
              </a:moveTo>
              <a:lnTo>
                <a:pt x="11415" y="80"/>
              </a:lnTo>
              <a:cubicBezTo>
                <a:pt x="11257" y="3414"/>
                <a:pt x="11101" y="6746"/>
                <a:pt x="10943" y="1008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315041</xdr:colOff>
      <xdr:row>23</xdr:row>
      <xdr:rowOff>90145</xdr:rowOff>
    </xdr:from>
    <xdr:to>
      <xdr:col>5</xdr:col>
      <xdr:colOff>428898</xdr:colOff>
      <xdr:row>24</xdr:row>
      <xdr:rowOff>31060</xdr:rowOff>
    </xdr:to>
    <xdr:sp macro="" textlink="">
      <xdr:nvSpPr>
        <xdr:cNvPr id="1139" name="AutoShape 72">
          <a:extLst>
            <a:ext uri="{FF2B5EF4-FFF2-40B4-BE49-F238E27FC236}">
              <a16:creationId xmlns:a16="http://schemas.microsoft.com/office/drawing/2014/main" id="{EA46E476-6312-4D7A-BCAD-3823280DDA18}"/>
            </a:ext>
          </a:extLst>
        </xdr:cNvPr>
        <xdr:cNvSpPr>
          <a:spLocks noChangeArrowheads="1"/>
        </xdr:cNvSpPr>
      </xdr:nvSpPr>
      <xdr:spPr bwMode="auto">
        <a:xfrm>
          <a:off x="3172541" y="3945865"/>
          <a:ext cx="113857" cy="10855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300087</xdr:colOff>
      <xdr:row>22</xdr:row>
      <xdr:rowOff>51732</xdr:rowOff>
    </xdr:from>
    <xdr:to>
      <xdr:col>5</xdr:col>
      <xdr:colOff>461805</xdr:colOff>
      <xdr:row>23</xdr:row>
      <xdr:rowOff>51732</xdr:rowOff>
    </xdr:to>
    <xdr:sp macro="" textlink="">
      <xdr:nvSpPr>
        <xdr:cNvPr id="1140" name="Oval 1182">
          <a:extLst>
            <a:ext uri="{FF2B5EF4-FFF2-40B4-BE49-F238E27FC236}">
              <a16:creationId xmlns:a16="http://schemas.microsoft.com/office/drawing/2014/main" id="{89BC2862-4B02-4246-9335-FE6DEA0CAA5B}"/>
            </a:ext>
          </a:extLst>
        </xdr:cNvPr>
        <xdr:cNvSpPr>
          <a:spLocks noChangeArrowheads="1"/>
        </xdr:cNvSpPr>
      </xdr:nvSpPr>
      <xdr:spPr bwMode="auto">
        <a:xfrm>
          <a:off x="3155663" y="3777065"/>
          <a:ext cx="161718" cy="16933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5</xdr:col>
      <xdr:colOff>40666</xdr:colOff>
      <xdr:row>24</xdr:row>
      <xdr:rowOff>15531</xdr:rowOff>
    </xdr:from>
    <xdr:ext cx="311880" cy="165173"/>
    <xdr:sp macro="" textlink="">
      <xdr:nvSpPr>
        <xdr:cNvPr id="1141" name="Text Box 1620">
          <a:extLst>
            <a:ext uri="{FF2B5EF4-FFF2-40B4-BE49-F238E27FC236}">
              <a16:creationId xmlns:a16="http://schemas.microsoft.com/office/drawing/2014/main" id="{FADA8071-4869-41D1-8629-6F2A97AEDB3A}"/>
            </a:ext>
          </a:extLst>
        </xdr:cNvPr>
        <xdr:cNvSpPr txBox="1">
          <a:spLocks noChangeArrowheads="1"/>
        </xdr:cNvSpPr>
      </xdr:nvSpPr>
      <xdr:spPr bwMode="auto">
        <a:xfrm>
          <a:off x="2898166" y="4038891"/>
          <a:ext cx="311880" cy="16517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380143</xdr:colOff>
      <xdr:row>22</xdr:row>
      <xdr:rowOff>155575</xdr:rowOff>
    </xdr:from>
    <xdr:ext cx="249838" cy="206893"/>
    <xdr:sp macro="" textlink="">
      <xdr:nvSpPr>
        <xdr:cNvPr id="1142" name="Text Box 1300">
          <a:extLst>
            <a:ext uri="{FF2B5EF4-FFF2-40B4-BE49-F238E27FC236}">
              <a16:creationId xmlns:a16="http://schemas.microsoft.com/office/drawing/2014/main" id="{5FE6B284-08AB-40BD-B48A-EF3EEE341273}"/>
            </a:ext>
          </a:extLst>
        </xdr:cNvPr>
        <xdr:cNvSpPr txBox="1">
          <a:spLocks noChangeArrowheads="1"/>
        </xdr:cNvSpPr>
      </xdr:nvSpPr>
      <xdr:spPr bwMode="auto">
        <a:xfrm>
          <a:off x="3237643" y="3843655"/>
          <a:ext cx="249838" cy="206893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イワタニ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7</xdr:col>
      <xdr:colOff>618066</xdr:colOff>
      <xdr:row>29</xdr:row>
      <xdr:rowOff>99915</xdr:rowOff>
    </xdr:from>
    <xdr:to>
      <xdr:col>8</xdr:col>
      <xdr:colOff>64876</xdr:colOff>
      <xdr:row>30</xdr:row>
      <xdr:rowOff>67733</xdr:rowOff>
    </xdr:to>
    <xdr:pic>
      <xdr:nvPicPr>
        <xdr:cNvPr id="1143" name="図 1142">
          <a:extLst>
            <a:ext uri="{FF2B5EF4-FFF2-40B4-BE49-F238E27FC236}">
              <a16:creationId xmlns:a16="http://schemas.microsoft.com/office/drawing/2014/main" id="{A7FAA7BC-84B9-460E-9B0D-8D0CCFED4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4831926" y="4961475"/>
          <a:ext cx="124990" cy="135458"/>
        </a:xfrm>
        <a:prstGeom prst="rect">
          <a:avLst/>
        </a:prstGeom>
      </xdr:spPr>
    </xdr:pic>
    <xdr:clientData/>
  </xdr:twoCellAnchor>
  <xdr:twoCellAnchor editAs="oneCell">
    <xdr:from>
      <xdr:col>3</xdr:col>
      <xdr:colOff>657225</xdr:colOff>
      <xdr:row>30</xdr:row>
      <xdr:rowOff>28575</xdr:rowOff>
    </xdr:from>
    <xdr:to>
      <xdr:col>4</xdr:col>
      <xdr:colOff>105295</xdr:colOff>
      <xdr:row>30</xdr:row>
      <xdr:rowOff>162699</xdr:rowOff>
    </xdr:to>
    <xdr:pic>
      <xdr:nvPicPr>
        <xdr:cNvPr id="1144" name="図 1143">
          <a:extLst>
            <a:ext uri="{FF2B5EF4-FFF2-40B4-BE49-F238E27FC236}">
              <a16:creationId xmlns:a16="http://schemas.microsoft.com/office/drawing/2014/main" id="{AEAC7E18-B336-4420-98E5-045330E9B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158365" y="5057775"/>
          <a:ext cx="126250" cy="134124"/>
        </a:xfrm>
        <a:prstGeom prst="rect">
          <a:avLst/>
        </a:prstGeom>
      </xdr:spPr>
    </xdr:pic>
    <xdr:clientData/>
  </xdr:twoCellAnchor>
  <xdr:twoCellAnchor>
    <xdr:from>
      <xdr:col>4</xdr:col>
      <xdr:colOff>34018</xdr:colOff>
      <xdr:row>28</xdr:row>
      <xdr:rowOff>9524</xdr:rowOff>
    </xdr:from>
    <xdr:to>
      <xdr:col>4</xdr:col>
      <xdr:colOff>95250</xdr:colOff>
      <xdr:row>30</xdr:row>
      <xdr:rowOff>108856</xdr:rowOff>
    </xdr:to>
    <xdr:sp macro="" textlink="">
      <xdr:nvSpPr>
        <xdr:cNvPr id="1145" name="AutoShape 1192">
          <a:extLst>
            <a:ext uri="{FF2B5EF4-FFF2-40B4-BE49-F238E27FC236}">
              <a16:creationId xmlns:a16="http://schemas.microsoft.com/office/drawing/2014/main" id="{CDDD359F-1720-42C1-856C-65F36F1F442D}"/>
            </a:ext>
          </a:extLst>
        </xdr:cNvPr>
        <xdr:cNvSpPr>
          <a:spLocks/>
        </xdr:cNvSpPr>
      </xdr:nvSpPr>
      <xdr:spPr bwMode="auto">
        <a:xfrm>
          <a:off x="2213338" y="4703444"/>
          <a:ext cx="61232" cy="434612"/>
        </a:xfrm>
        <a:prstGeom prst="rightBrace">
          <a:avLst>
            <a:gd name="adj1" fmla="val 4270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654050</xdr:colOff>
      <xdr:row>30</xdr:row>
      <xdr:rowOff>151848</xdr:rowOff>
    </xdr:from>
    <xdr:to>
      <xdr:col>4</xdr:col>
      <xdr:colOff>110274</xdr:colOff>
      <xdr:row>31</xdr:row>
      <xdr:rowOff>153596</xdr:rowOff>
    </xdr:to>
    <xdr:pic>
      <xdr:nvPicPr>
        <xdr:cNvPr id="1146" name="図 1145">
          <a:extLst>
            <a:ext uri="{FF2B5EF4-FFF2-40B4-BE49-F238E27FC236}">
              <a16:creationId xmlns:a16="http://schemas.microsoft.com/office/drawing/2014/main" id="{1ED64E99-4F60-4EB3-AD65-5C99BEB30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155190" y="5181048"/>
          <a:ext cx="134404" cy="169388"/>
        </a:xfrm>
        <a:prstGeom prst="rect">
          <a:avLst/>
        </a:prstGeom>
      </xdr:spPr>
    </xdr:pic>
    <xdr:clientData/>
  </xdr:twoCellAnchor>
  <xdr:twoCellAnchor editAs="oneCell">
    <xdr:from>
      <xdr:col>6</xdr:col>
      <xdr:colOff>15873</xdr:colOff>
      <xdr:row>31</xdr:row>
      <xdr:rowOff>15394</xdr:rowOff>
    </xdr:from>
    <xdr:to>
      <xdr:col>6</xdr:col>
      <xdr:colOff>207379</xdr:colOff>
      <xdr:row>32</xdr:row>
      <xdr:rowOff>3848</xdr:rowOff>
    </xdr:to>
    <xdr:pic>
      <xdr:nvPicPr>
        <xdr:cNvPr id="1147" name="図 1146">
          <a:extLst>
            <a:ext uri="{FF2B5EF4-FFF2-40B4-BE49-F238E27FC236}">
              <a16:creationId xmlns:a16="http://schemas.microsoft.com/office/drawing/2014/main" id="{66B1B010-8159-4239-904E-7204E14D8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551553" y="5212234"/>
          <a:ext cx="191506" cy="156094"/>
        </a:xfrm>
        <a:prstGeom prst="rect">
          <a:avLst/>
        </a:prstGeom>
      </xdr:spPr>
    </xdr:pic>
    <xdr:clientData/>
  </xdr:twoCellAnchor>
  <xdr:twoCellAnchor editAs="oneCell">
    <xdr:from>
      <xdr:col>7</xdr:col>
      <xdr:colOff>612657</xdr:colOff>
      <xdr:row>30</xdr:row>
      <xdr:rowOff>50914</xdr:rowOff>
    </xdr:from>
    <xdr:to>
      <xdr:col>8</xdr:col>
      <xdr:colOff>75141</xdr:colOff>
      <xdr:row>31</xdr:row>
      <xdr:rowOff>24171</xdr:rowOff>
    </xdr:to>
    <xdr:pic>
      <xdr:nvPicPr>
        <xdr:cNvPr id="1148" name="図 1147">
          <a:extLst>
            <a:ext uri="{FF2B5EF4-FFF2-40B4-BE49-F238E27FC236}">
              <a16:creationId xmlns:a16="http://schemas.microsoft.com/office/drawing/2014/main" id="{26F63F6B-3B1F-41F2-BD79-81AA2C985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4826517" y="5080114"/>
          <a:ext cx="140664" cy="140897"/>
        </a:xfrm>
        <a:prstGeom prst="rect">
          <a:avLst/>
        </a:prstGeom>
      </xdr:spPr>
    </xdr:pic>
    <xdr:clientData/>
  </xdr:twoCellAnchor>
  <xdr:twoCellAnchor editAs="oneCell">
    <xdr:from>
      <xdr:col>2</xdr:col>
      <xdr:colOff>110869</xdr:colOff>
      <xdr:row>30</xdr:row>
      <xdr:rowOff>51788</xdr:rowOff>
    </xdr:from>
    <xdr:to>
      <xdr:col>2</xdr:col>
      <xdr:colOff>261169</xdr:colOff>
      <xdr:row>31</xdr:row>
      <xdr:rowOff>19050</xdr:rowOff>
    </xdr:to>
    <xdr:pic>
      <xdr:nvPicPr>
        <xdr:cNvPr id="1149" name="図 1148">
          <a:extLst>
            <a:ext uri="{FF2B5EF4-FFF2-40B4-BE49-F238E27FC236}">
              <a16:creationId xmlns:a16="http://schemas.microsoft.com/office/drawing/2014/main" id="{BBE1CF53-C305-4285-8899-1DD7C21DB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33829" y="5080988"/>
          <a:ext cx="150300" cy="134902"/>
        </a:xfrm>
        <a:prstGeom prst="rect">
          <a:avLst/>
        </a:prstGeom>
      </xdr:spPr>
    </xdr:pic>
    <xdr:clientData/>
  </xdr:twoCellAnchor>
  <xdr:twoCellAnchor editAs="oneCell">
    <xdr:from>
      <xdr:col>9</xdr:col>
      <xdr:colOff>694269</xdr:colOff>
      <xdr:row>31</xdr:row>
      <xdr:rowOff>156634</xdr:rowOff>
    </xdr:from>
    <xdr:to>
      <xdr:col>10</xdr:col>
      <xdr:colOff>134902</xdr:colOff>
      <xdr:row>32</xdr:row>
      <xdr:rowOff>107952</xdr:rowOff>
    </xdr:to>
    <xdr:pic>
      <xdr:nvPicPr>
        <xdr:cNvPr id="1150" name="図 1149">
          <a:extLst>
            <a:ext uri="{FF2B5EF4-FFF2-40B4-BE49-F238E27FC236}">
              <a16:creationId xmlns:a16="http://schemas.microsoft.com/office/drawing/2014/main" id="{C8D08395-1AC8-4A30-977C-DD2D1206D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249249" y="5353474"/>
          <a:ext cx="134053" cy="118958"/>
        </a:xfrm>
        <a:prstGeom prst="rect">
          <a:avLst/>
        </a:prstGeom>
      </xdr:spPr>
    </xdr:pic>
    <xdr:clientData/>
  </xdr:twoCellAnchor>
  <xdr:twoCellAnchor editAs="oneCell">
    <xdr:from>
      <xdr:col>1</xdr:col>
      <xdr:colOff>601731</xdr:colOff>
      <xdr:row>36</xdr:row>
      <xdr:rowOff>147990</xdr:rowOff>
    </xdr:from>
    <xdr:to>
      <xdr:col>2</xdr:col>
      <xdr:colOff>49802</xdr:colOff>
      <xdr:row>37</xdr:row>
      <xdr:rowOff>114899</xdr:rowOff>
    </xdr:to>
    <xdr:pic>
      <xdr:nvPicPr>
        <xdr:cNvPr id="1151" name="図 1150">
          <a:extLst>
            <a:ext uri="{FF2B5EF4-FFF2-40B4-BE49-F238E27FC236}">
              <a16:creationId xmlns:a16="http://schemas.microsoft.com/office/drawing/2014/main" id="{B246002A-F00F-4998-BD47-CFFA70DC5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46511" y="6183030"/>
          <a:ext cx="126251" cy="134549"/>
        </a:xfrm>
        <a:prstGeom prst="rect">
          <a:avLst/>
        </a:prstGeom>
      </xdr:spPr>
    </xdr:pic>
    <xdr:clientData/>
  </xdr:twoCellAnchor>
  <xdr:twoCellAnchor editAs="oneCell">
    <xdr:from>
      <xdr:col>1</xdr:col>
      <xdr:colOff>598556</xdr:colOff>
      <xdr:row>38</xdr:row>
      <xdr:rowOff>105840</xdr:rowOff>
    </xdr:from>
    <xdr:to>
      <xdr:col>2</xdr:col>
      <xdr:colOff>41251</xdr:colOff>
      <xdr:row>39</xdr:row>
      <xdr:rowOff>79199</xdr:rowOff>
    </xdr:to>
    <xdr:pic>
      <xdr:nvPicPr>
        <xdr:cNvPr id="1152" name="図 1151">
          <a:extLst>
            <a:ext uri="{FF2B5EF4-FFF2-40B4-BE49-F238E27FC236}">
              <a16:creationId xmlns:a16="http://schemas.microsoft.com/office/drawing/2014/main" id="{539280D7-5C11-4BB0-8C7A-E34BFBC24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43336" y="6476160"/>
          <a:ext cx="120875" cy="140999"/>
        </a:xfrm>
        <a:prstGeom prst="rect">
          <a:avLst/>
        </a:prstGeom>
      </xdr:spPr>
    </xdr:pic>
    <xdr:clientData/>
  </xdr:twoCellAnchor>
  <xdr:twoCellAnchor editAs="oneCell">
    <xdr:from>
      <xdr:col>1</xdr:col>
      <xdr:colOff>134406</xdr:colOff>
      <xdr:row>45</xdr:row>
      <xdr:rowOff>46571</xdr:rowOff>
    </xdr:from>
    <xdr:to>
      <xdr:col>1</xdr:col>
      <xdr:colOff>276743</xdr:colOff>
      <xdr:row>46</xdr:row>
      <xdr:rowOff>13478</xdr:rowOff>
    </xdr:to>
    <xdr:pic>
      <xdr:nvPicPr>
        <xdr:cNvPr id="1153" name="図 1152">
          <a:extLst>
            <a:ext uri="{FF2B5EF4-FFF2-40B4-BE49-F238E27FC236}">
              <a16:creationId xmlns:a16="http://schemas.microsoft.com/office/drawing/2014/main" id="{B8AA62B5-1930-47E1-840B-6F477365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79186" y="7590371"/>
          <a:ext cx="142337" cy="134547"/>
        </a:xfrm>
        <a:prstGeom prst="rect">
          <a:avLst/>
        </a:prstGeom>
      </xdr:spPr>
    </xdr:pic>
    <xdr:clientData/>
  </xdr:twoCellAnchor>
  <xdr:twoCellAnchor editAs="oneCell">
    <xdr:from>
      <xdr:col>1</xdr:col>
      <xdr:colOff>131231</xdr:colOff>
      <xdr:row>46</xdr:row>
      <xdr:rowOff>24347</xdr:rowOff>
    </xdr:from>
    <xdr:to>
      <xdr:col>1</xdr:col>
      <xdr:colOff>268192</xdr:colOff>
      <xdr:row>46</xdr:row>
      <xdr:rowOff>144997</xdr:rowOff>
    </xdr:to>
    <xdr:pic>
      <xdr:nvPicPr>
        <xdr:cNvPr id="1154" name="図 1153">
          <a:extLst>
            <a:ext uri="{FF2B5EF4-FFF2-40B4-BE49-F238E27FC236}">
              <a16:creationId xmlns:a16="http://schemas.microsoft.com/office/drawing/2014/main" id="{A068DC38-3279-41D0-A08E-1CF97E29C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76011" y="7735787"/>
          <a:ext cx="136961" cy="120650"/>
        </a:xfrm>
        <a:prstGeom prst="rect">
          <a:avLst/>
        </a:prstGeom>
      </xdr:spPr>
    </xdr:pic>
    <xdr:clientData/>
  </xdr:twoCellAnchor>
  <xdr:oneCellAnchor>
    <xdr:from>
      <xdr:col>3</xdr:col>
      <xdr:colOff>29501</xdr:colOff>
      <xdr:row>34</xdr:row>
      <xdr:rowOff>163285</xdr:rowOff>
    </xdr:from>
    <xdr:ext cx="333117" cy="101600"/>
    <xdr:sp macro="" textlink="">
      <xdr:nvSpPr>
        <xdr:cNvPr id="1155" name="Text Box 1194">
          <a:extLst>
            <a:ext uri="{FF2B5EF4-FFF2-40B4-BE49-F238E27FC236}">
              <a16:creationId xmlns:a16="http://schemas.microsoft.com/office/drawing/2014/main" id="{1420BD7E-1E35-4452-BDCD-AD9856A32EE7}"/>
            </a:ext>
          </a:extLst>
        </xdr:cNvPr>
        <xdr:cNvSpPr txBox="1">
          <a:spLocks noChangeArrowheads="1"/>
        </xdr:cNvSpPr>
      </xdr:nvSpPr>
      <xdr:spPr bwMode="auto">
        <a:xfrm>
          <a:off x="1530641" y="5863045"/>
          <a:ext cx="333117" cy="1016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3.9+4.4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3</xdr:col>
      <xdr:colOff>22352</xdr:colOff>
      <xdr:row>35</xdr:row>
      <xdr:rowOff>82591</xdr:rowOff>
    </xdr:from>
    <xdr:to>
      <xdr:col>3</xdr:col>
      <xdr:colOff>176555</xdr:colOff>
      <xdr:row>36</xdr:row>
      <xdr:rowOff>43976</xdr:rowOff>
    </xdr:to>
    <xdr:sp macro="" textlink="">
      <xdr:nvSpPr>
        <xdr:cNvPr id="1156" name="六角形 1155">
          <a:extLst>
            <a:ext uri="{FF2B5EF4-FFF2-40B4-BE49-F238E27FC236}">
              <a16:creationId xmlns:a16="http://schemas.microsoft.com/office/drawing/2014/main" id="{C16DBE24-134F-4AD8-B4D2-91E502E54DEA}"/>
            </a:ext>
          </a:extLst>
        </xdr:cNvPr>
        <xdr:cNvSpPr/>
      </xdr:nvSpPr>
      <xdr:spPr bwMode="auto">
        <a:xfrm>
          <a:off x="1523492" y="5949991"/>
          <a:ext cx="154203" cy="12902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9</xdr:col>
      <xdr:colOff>105293</xdr:colOff>
      <xdr:row>36</xdr:row>
      <xdr:rowOff>167928</xdr:rowOff>
    </xdr:from>
    <xdr:ext cx="370231" cy="167250"/>
    <xdr:sp macro="" textlink="">
      <xdr:nvSpPr>
        <xdr:cNvPr id="1157" name="Text Box 406">
          <a:extLst>
            <a:ext uri="{FF2B5EF4-FFF2-40B4-BE49-F238E27FC236}">
              <a16:creationId xmlns:a16="http://schemas.microsoft.com/office/drawing/2014/main" id="{A7AEA7A4-C38F-4483-9E66-7D661BBE5B35}"/>
            </a:ext>
          </a:extLst>
        </xdr:cNvPr>
        <xdr:cNvSpPr txBox="1">
          <a:spLocks noChangeArrowheads="1"/>
        </xdr:cNvSpPr>
      </xdr:nvSpPr>
      <xdr:spPr bwMode="auto">
        <a:xfrm>
          <a:off x="5675513" y="6202968"/>
          <a:ext cx="370231" cy="16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下り</a:t>
          </a:r>
        </a:p>
      </xdr:txBody>
    </xdr:sp>
    <xdr:clientData/>
  </xdr:oneCellAnchor>
  <xdr:twoCellAnchor editAs="oneCell">
    <xdr:from>
      <xdr:col>6</xdr:col>
      <xdr:colOff>61833</xdr:colOff>
      <xdr:row>29</xdr:row>
      <xdr:rowOff>48493</xdr:rowOff>
    </xdr:from>
    <xdr:to>
      <xdr:col>6</xdr:col>
      <xdr:colOff>169333</xdr:colOff>
      <xdr:row>30</xdr:row>
      <xdr:rowOff>164089</xdr:rowOff>
    </xdr:to>
    <xdr:pic>
      <xdr:nvPicPr>
        <xdr:cNvPr id="1158" name="図 1157">
          <a:extLst>
            <a:ext uri="{FF2B5EF4-FFF2-40B4-BE49-F238E27FC236}">
              <a16:creationId xmlns:a16="http://schemas.microsoft.com/office/drawing/2014/main" id="{72122CB1-3B9E-49C1-98F8-D1A04069E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3597513" y="4910053"/>
          <a:ext cx="107500" cy="283236"/>
        </a:xfrm>
        <a:prstGeom prst="rect">
          <a:avLst/>
        </a:prstGeom>
      </xdr:spPr>
    </xdr:pic>
    <xdr:clientData/>
  </xdr:twoCellAnchor>
  <xdr:twoCellAnchor editAs="oneCell">
    <xdr:from>
      <xdr:col>7</xdr:col>
      <xdr:colOff>427566</xdr:colOff>
      <xdr:row>28</xdr:row>
      <xdr:rowOff>118536</xdr:rowOff>
    </xdr:from>
    <xdr:to>
      <xdr:col>7</xdr:col>
      <xdr:colOff>561690</xdr:colOff>
      <xdr:row>31</xdr:row>
      <xdr:rowOff>9181</xdr:rowOff>
    </xdr:to>
    <xdr:pic>
      <xdr:nvPicPr>
        <xdr:cNvPr id="1159" name="図 1158">
          <a:extLst>
            <a:ext uri="{FF2B5EF4-FFF2-40B4-BE49-F238E27FC236}">
              <a16:creationId xmlns:a16="http://schemas.microsoft.com/office/drawing/2014/main" id="{523C7B69-6A24-4800-BBC9-8CCB71EB9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20522180">
          <a:off x="4641426" y="4812456"/>
          <a:ext cx="134124" cy="393565"/>
        </a:xfrm>
        <a:prstGeom prst="rect">
          <a:avLst/>
        </a:prstGeom>
      </xdr:spPr>
    </xdr:pic>
    <xdr:clientData/>
  </xdr:twoCellAnchor>
  <xdr:twoCellAnchor editAs="oneCell">
    <xdr:from>
      <xdr:col>9</xdr:col>
      <xdr:colOff>621244</xdr:colOff>
      <xdr:row>20</xdr:row>
      <xdr:rowOff>143936</xdr:rowOff>
    </xdr:from>
    <xdr:to>
      <xdr:col>10</xdr:col>
      <xdr:colOff>69314</xdr:colOff>
      <xdr:row>21</xdr:row>
      <xdr:rowOff>110843</xdr:rowOff>
    </xdr:to>
    <xdr:pic>
      <xdr:nvPicPr>
        <xdr:cNvPr id="1160" name="図 1159">
          <a:extLst>
            <a:ext uri="{FF2B5EF4-FFF2-40B4-BE49-F238E27FC236}">
              <a16:creationId xmlns:a16="http://schemas.microsoft.com/office/drawing/2014/main" id="{FB5E72B5-D9B7-4E73-B35B-A519DA3A3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91464" y="3496736"/>
          <a:ext cx="126250" cy="134547"/>
        </a:xfrm>
        <a:prstGeom prst="rect">
          <a:avLst/>
        </a:prstGeom>
      </xdr:spPr>
    </xdr:pic>
    <xdr:clientData/>
  </xdr:twoCellAnchor>
  <xdr:twoCellAnchor editAs="oneCell">
    <xdr:from>
      <xdr:col>9</xdr:col>
      <xdr:colOff>602677</xdr:colOff>
      <xdr:row>21</xdr:row>
      <xdr:rowOff>121711</xdr:rowOff>
    </xdr:from>
    <xdr:to>
      <xdr:col>10</xdr:col>
      <xdr:colOff>73124</xdr:colOff>
      <xdr:row>22</xdr:row>
      <xdr:rowOff>103530</xdr:rowOff>
    </xdr:to>
    <xdr:pic>
      <xdr:nvPicPr>
        <xdr:cNvPr id="1161" name="図 1160">
          <a:extLst>
            <a:ext uri="{FF2B5EF4-FFF2-40B4-BE49-F238E27FC236}">
              <a16:creationId xmlns:a16="http://schemas.microsoft.com/office/drawing/2014/main" id="{4D6B8F42-4EA7-4A1B-90C9-D97153B29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172897" y="3642151"/>
          <a:ext cx="148627" cy="149459"/>
        </a:xfrm>
        <a:prstGeom prst="rect">
          <a:avLst/>
        </a:prstGeom>
      </xdr:spPr>
    </xdr:pic>
    <xdr:clientData/>
  </xdr:twoCellAnchor>
  <xdr:twoCellAnchor>
    <xdr:from>
      <xdr:col>9</xdr:col>
      <xdr:colOff>534566</xdr:colOff>
      <xdr:row>21</xdr:row>
      <xdr:rowOff>65223</xdr:rowOff>
    </xdr:from>
    <xdr:to>
      <xdr:col>10</xdr:col>
      <xdr:colOff>21699</xdr:colOff>
      <xdr:row>24</xdr:row>
      <xdr:rowOff>28222</xdr:rowOff>
    </xdr:to>
    <xdr:sp macro="" textlink="">
      <xdr:nvSpPr>
        <xdr:cNvPr id="1162" name="AutoShape 1192">
          <a:extLst>
            <a:ext uri="{FF2B5EF4-FFF2-40B4-BE49-F238E27FC236}">
              <a16:creationId xmlns:a16="http://schemas.microsoft.com/office/drawing/2014/main" id="{C52ADAA4-39B5-4625-A828-9CC970A98021}"/>
            </a:ext>
          </a:extLst>
        </xdr:cNvPr>
        <xdr:cNvSpPr>
          <a:spLocks/>
        </xdr:cNvSpPr>
      </xdr:nvSpPr>
      <xdr:spPr bwMode="auto">
        <a:xfrm rot="21000000" flipH="1">
          <a:off x="6104786" y="3585663"/>
          <a:ext cx="165313" cy="465919"/>
        </a:xfrm>
        <a:prstGeom prst="rightBrace">
          <a:avLst>
            <a:gd name="adj1" fmla="val 4328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574974</xdr:colOff>
      <xdr:row>52</xdr:row>
      <xdr:rowOff>118559</xdr:rowOff>
    </xdr:from>
    <xdr:to>
      <xdr:col>2</xdr:col>
      <xdr:colOff>23018</xdr:colOff>
      <xdr:row>53</xdr:row>
      <xdr:rowOff>85443</xdr:rowOff>
    </xdr:to>
    <xdr:pic>
      <xdr:nvPicPr>
        <xdr:cNvPr id="1163" name="図 1162">
          <a:extLst>
            <a:ext uri="{FF2B5EF4-FFF2-40B4-BE49-F238E27FC236}">
              <a16:creationId xmlns:a16="http://schemas.microsoft.com/office/drawing/2014/main" id="{F885AD50-C79F-4D44-A3ED-F4E48A31C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19754" y="8835839"/>
          <a:ext cx="126224" cy="134524"/>
        </a:xfrm>
        <a:prstGeom prst="rect">
          <a:avLst/>
        </a:prstGeom>
      </xdr:spPr>
    </xdr:pic>
    <xdr:clientData/>
  </xdr:twoCellAnchor>
  <xdr:twoCellAnchor editAs="oneCell">
    <xdr:from>
      <xdr:col>1</xdr:col>
      <xdr:colOff>576021</xdr:colOff>
      <xdr:row>53</xdr:row>
      <xdr:rowOff>87847</xdr:rowOff>
    </xdr:from>
    <xdr:to>
      <xdr:col>2</xdr:col>
      <xdr:colOff>18716</xdr:colOff>
      <xdr:row>54</xdr:row>
      <xdr:rowOff>41281</xdr:rowOff>
    </xdr:to>
    <xdr:pic>
      <xdr:nvPicPr>
        <xdr:cNvPr id="1164" name="図 1163">
          <a:extLst>
            <a:ext uri="{FF2B5EF4-FFF2-40B4-BE49-F238E27FC236}">
              <a16:creationId xmlns:a16="http://schemas.microsoft.com/office/drawing/2014/main" id="{75D0B2C8-DF42-49FE-83DC-2CA150662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720801" y="8972767"/>
          <a:ext cx="120875" cy="121074"/>
        </a:xfrm>
        <a:prstGeom prst="rect">
          <a:avLst/>
        </a:prstGeom>
      </xdr:spPr>
    </xdr:pic>
    <xdr:clientData/>
  </xdr:twoCellAnchor>
  <xdr:twoCellAnchor editAs="oneCell">
    <xdr:from>
      <xdr:col>5</xdr:col>
      <xdr:colOff>522722</xdr:colOff>
      <xdr:row>44</xdr:row>
      <xdr:rowOff>124696</xdr:rowOff>
    </xdr:from>
    <xdr:to>
      <xdr:col>5</xdr:col>
      <xdr:colOff>648124</xdr:colOff>
      <xdr:row>45</xdr:row>
      <xdr:rowOff>91604</xdr:rowOff>
    </xdr:to>
    <xdr:pic>
      <xdr:nvPicPr>
        <xdr:cNvPr id="1165" name="図 1164">
          <a:extLst>
            <a:ext uri="{FF2B5EF4-FFF2-40B4-BE49-F238E27FC236}">
              <a16:creationId xmlns:a16="http://schemas.microsoft.com/office/drawing/2014/main" id="{61AC673D-E7B9-48D3-9B51-4DE57759B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3380222" y="7500856"/>
          <a:ext cx="125402" cy="134548"/>
        </a:xfrm>
        <a:prstGeom prst="rect">
          <a:avLst/>
        </a:prstGeom>
      </xdr:spPr>
    </xdr:pic>
    <xdr:clientData/>
  </xdr:twoCellAnchor>
  <xdr:twoCellAnchor editAs="oneCell">
    <xdr:from>
      <xdr:col>5</xdr:col>
      <xdr:colOff>515699</xdr:colOff>
      <xdr:row>45</xdr:row>
      <xdr:rowOff>121710</xdr:rowOff>
    </xdr:from>
    <xdr:to>
      <xdr:col>5</xdr:col>
      <xdr:colOff>665792</xdr:colOff>
      <xdr:row>46</xdr:row>
      <xdr:rowOff>105896</xdr:rowOff>
    </xdr:to>
    <xdr:pic>
      <xdr:nvPicPr>
        <xdr:cNvPr id="1166" name="図 1165">
          <a:extLst>
            <a:ext uri="{FF2B5EF4-FFF2-40B4-BE49-F238E27FC236}">
              <a16:creationId xmlns:a16="http://schemas.microsoft.com/office/drawing/2014/main" id="{84E0FA54-5273-4C66-B394-F09AE5A7E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3373199" y="7665510"/>
          <a:ext cx="150093" cy="151826"/>
        </a:xfrm>
        <a:prstGeom prst="rect">
          <a:avLst/>
        </a:prstGeom>
      </xdr:spPr>
    </xdr:pic>
    <xdr:clientData/>
  </xdr:twoCellAnchor>
  <xdr:twoCellAnchor editAs="oneCell">
    <xdr:from>
      <xdr:col>3</xdr:col>
      <xdr:colOff>612614</xdr:colOff>
      <xdr:row>46</xdr:row>
      <xdr:rowOff>104870</xdr:rowOff>
    </xdr:from>
    <xdr:to>
      <xdr:col>4</xdr:col>
      <xdr:colOff>55309</xdr:colOff>
      <xdr:row>47</xdr:row>
      <xdr:rowOff>58303</xdr:rowOff>
    </xdr:to>
    <xdr:pic>
      <xdr:nvPicPr>
        <xdr:cNvPr id="1167" name="図 1166">
          <a:extLst>
            <a:ext uri="{FF2B5EF4-FFF2-40B4-BE49-F238E27FC236}">
              <a16:creationId xmlns:a16="http://schemas.microsoft.com/office/drawing/2014/main" id="{22A74C38-A6D7-46C3-9A91-4EA8A5D76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113754" y="7816310"/>
          <a:ext cx="120875" cy="121073"/>
        </a:xfrm>
        <a:prstGeom prst="rect">
          <a:avLst/>
        </a:prstGeom>
      </xdr:spPr>
    </xdr:pic>
    <xdr:clientData/>
  </xdr:twoCellAnchor>
  <xdr:twoCellAnchor>
    <xdr:from>
      <xdr:col>3</xdr:col>
      <xdr:colOff>20959</xdr:colOff>
      <xdr:row>43</xdr:row>
      <xdr:rowOff>120840</xdr:rowOff>
    </xdr:from>
    <xdr:to>
      <xdr:col>3</xdr:col>
      <xdr:colOff>204655</xdr:colOff>
      <xdr:row>44</xdr:row>
      <xdr:rowOff>90149</xdr:rowOff>
    </xdr:to>
    <xdr:sp macro="" textlink="">
      <xdr:nvSpPr>
        <xdr:cNvPr id="1168" name="六角形 1167">
          <a:extLst>
            <a:ext uri="{FF2B5EF4-FFF2-40B4-BE49-F238E27FC236}">
              <a16:creationId xmlns:a16="http://schemas.microsoft.com/office/drawing/2014/main" id="{7E99CE8A-8D50-4329-941F-96D53497A52F}"/>
            </a:ext>
          </a:extLst>
        </xdr:cNvPr>
        <xdr:cNvSpPr/>
      </xdr:nvSpPr>
      <xdr:spPr bwMode="auto">
        <a:xfrm>
          <a:off x="1522099" y="7329360"/>
          <a:ext cx="183696" cy="13694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241401</xdr:colOff>
      <xdr:row>43</xdr:row>
      <xdr:rowOff>123954</xdr:rowOff>
    </xdr:from>
    <xdr:to>
      <xdr:col>3</xdr:col>
      <xdr:colOff>425097</xdr:colOff>
      <xdr:row>44</xdr:row>
      <xdr:rowOff>93263</xdr:rowOff>
    </xdr:to>
    <xdr:sp macro="" textlink="">
      <xdr:nvSpPr>
        <xdr:cNvPr id="1169" name="六角形 1168">
          <a:extLst>
            <a:ext uri="{FF2B5EF4-FFF2-40B4-BE49-F238E27FC236}">
              <a16:creationId xmlns:a16="http://schemas.microsoft.com/office/drawing/2014/main" id="{199D42D6-896E-4410-B7E9-3C5782E7E0B8}"/>
            </a:ext>
          </a:extLst>
        </xdr:cNvPr>
        <xdr:cNvSpPr/>
      </xdr:nvSpPr>
      <xdr:spPr bwMode="auto">
        <a:xfrm>
          <a:off x="1742541" y="7332474"/>
          <a:ext cx="183696" cy="13694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444497</xdr:colOff>
      <xdr:row>43</xdr:row>
      <xdr:rowOff>105836</xdr:rowOff>
    </xdr:from>
    <xdr:to>
      <xdr:col>3</xdr:col>
      <xdr:colOff>628193</xdr:colOff>
      <xdr:row>44</xdr:row>
      <xdr:rowOff>75145</xdr:rowOff>
    </xdr:to>
    <xdr:sp macro="" textlink="">
      <xdr:nvSpPr>
        <xdr:cNvPr id="1170" name="六角形 1169">
          <a:extLst>
            <a:ext uri="{FF2B5EF4-FFF2-40B4-BE49-F238E27FC236}">
              <a16:creationId xmlns:a16="http://schemas.microsoft.com/office/drawing/2014/main" id="{07182201-9EC8-4294-8652-1A9AEE583FC2}"/>
            </a:ext>
          </a:extLst>
        </xdr:cNvPr>
        <xdr:cNvSpPr/>
      </xdr:nvSpPr>
      <xdr:spPr bwMode="auto">
        <a:xfrm>
          <a:off x="1945637" y="7314356"/>
          <a:ext cx="183696" cy="13694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228601</xdr:colOff>
      <xdr:row>51</xdr:row>
      <xdr:rowOff>126996</xdr:rowOff>
    </xdr:from>
    <xdr:to>
      <xdr:col>1</xdr:col>
      <xdr:colOff>412297</xdr:colOff>
      <xdr:row>52</xdr:row>
      <xdr:rowOff>96305</xdr:rowOff>
    </xdr:to>
    <xdr:sp macro="" textlink="">
      <xdr:nvSpPr>
        <xdr:cNvPr id="1171" name="六角形 1170">
          <a:extLst>
            <a:ext uri="{FF2B5EF4-FFF2-40B4-BE49-F238E27FC236}">
              <a16:creationId xmlns:a16="http://schemas.microsoft.com/office/drawing/2014/main" id="{8BB739E7-E2DE-4784-9C64-A0DB776FF7F2}"/>
            </a:ext>
          </a:extLst>
        </xdr:cNvPr>
        <xdr:cNvSpPr/>
      </xdr:nvSpPr>
      <xdr:spPr bwMode="auto">
        <a:xfrm>
          <a:off x="373381" y="8676636"/>
          <a:ext cx="183696" cy="13694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429447</xdr:colOff>
      <xdr:row>51</xdr:row>
      <xdr:rowOff>128870</xdr:rowOff>
    </xdr:from>
    <xdr:to>
      <xdr:col>1</xdr:col>
      <xdr:colOff>613143</xdr:colOff>
      <xdr:row>52</xdr:row>
      <xdr:rowOff>98179</xdr:rowOff>
    </xdr:to>
    <xdr:sp macro="" textlink="">
      <xdr:nvSpPr>
        <xdr:cNvPr id="1172" name="六角形 1171">
          <a:extLst>
            <a:ext uri="{FF2B5EF4-FFF2-40B4-BE49-F238E27FC236}">
              <a16:creationId xmlns:a16="http://schemas.microsoft.com/office/drawing/2014/main" id="{2294C86B-3EBB-4DC7-9A28-22E23D38D476}"/>
            </a:ext>
          </a:extLst>
        </xdr:cNvPr>
        <xdr:cNvSpPr/>
      </xdr:nvSpPr>
      <xdr:spPr bwMode="auto">
        <a:xfrm>
          <a:off x="574227" y="8678510"/>
          <a:ext cx="183696" cy="13694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39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3</xdr:col>
      <xdr:colOff>592667</xdr:colOff>
      <xdr:row>55</xdr:row>
      <xdr:rowOff>160867</xdr:rowOff>
    </xdr:from>
    <xdr:to>
      <xdr:col>4</xdr:col>
      <xdr:colOff>40737</xdr:colOff>
      <xdr:row>56</xdr:row>
      <xdr:rowOff>123793</xdr:rowOff>
    </xdr:to>
    <xdr:pic>
      <xdr:nvPicPr>
        <xdr:cNvPr id="1173" name="図 1172">
          <a:extLst>
            <a:ext uri="{FF2B5EF4-FFF2-40B4-BE49-F238E27FC236}">
              <a16:creationId xmlns:a16="http://schemas.microsoft.com/office/drawing/2014/main" id="{A4111E68-D713-4738-A862-58ADD27379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2093807" y="9381067"/>
          <a:ext cx="126250" cy="130566"/>
        </a:xfrm>
        <a:prstGeom prst="rect">
          <a:avLst/>
        </a:prstGeom>
      </xdr:spPr>
    </xdr:pic>
    <xdr:clientData/>
  </xdr:twoCellAnchor>
  <xdr:twoCellAnchor editAs="oneCell">
    <xdr:from>
      <xdr:col>5</xdr:col>
      <xdr:colOff>645592</xdr:colOff>
      <xdr:row>56</xdr:row>
      <xdr:rowOff>0</xdr:rowOff>
    </xdr:from>
    <xdr:to>
      <xdr:col>6</xdr:col>
      <xdr:colOff>93661</xdr:colOff>
      <xdr:row>56</xdr:row>
      <xdr:rowOff>128027</xdr:rowOff>
    </xdr:to>
    <xdr:pic>
      <xdr:nvPicPr>
        <xdr:cNvPr id="1174" name="図 1173">
          <a:extLst>
            <a:ext uri="{FF2B5EF4-FFF2-40B4-BE49-F238E27FC236}">
              <a16:creationId xmlns:a16="http://schemas.microsoft.com/office/drawing/2014/main" id="{8A2F88D6-2300-4891-AEFB-A0401D2C2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503092" y="9387840"/>
          <a:ext cx="126249" cy="128027"/>
        </a:xfrm>
        <a:prstGeom prst="rect">
          <a:avLst/>
        </a:prstGeom>
      </xdr:spPr>
    </xdr:pic>
    <xdr:clientData/>
  </xdr:twoCellAnchor>
  <xdr:twoCellAnchor editAs="oneCell">
    <xdr:from>
      <xdr:col>5</xdr:col>
      <xdr:colOff>645584</xdr:colOff>
      <xdr:row>54</xdr:row>
      <xdr:rowOff>135467</xdr:rowOff>
    </xdr:from>
    <xdr:to>
      <xdr:col>6</xdr:col>
      <xdr:colOff>87557</xdr:colOff>
      <xdr:row>55</xdr:row>
      <xdr:rowOff>116684</xdr:rowOff>
    </xdr:to>
    <xdr:pic>
      <xdr:nvPicPr>
        <xdr:cNvPr id="1175" name="図 1174">
          <a:extLst>
            <a:ext uri="{FF2B5EF4-FFF2-40B4-BE49-F238E27FC236}">
              <a16:creationId xmlns:a16="http://schemas.microsoft.com/office/drawing/2014/main" id="{11408083-A1FE-4BDB-9477-35109B02C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503084" y="9188027"/>
          <a:ext cx="120153" cy="148857"/>
        </a:xfrm>
        <a:prstGeom prst="rect">
          <a:avLst/>
        </a:prstGeom>
      </xdr:spPr>
    </xdr:pic>
    <xdr:clientData/>
  </xdr:twoCellAnchor>
  <xdr:oneCellAnchor>
    <xdr:from>
      <xdr:col>4</xdr:col>
      <xdr:colOff>404316</xdr:colOff>
      <xdr:row>54</xdr:row>
      <xdr:rowOff>93103</xdr:rowOff>
    </xdr:from>
    <xdr:ext cx="263604" cy="241827"/>
    <xdr:grpSp>
      <xdr:nvGrpSpPr>
        <xdr:cNvPr id="1176" name="Group 6672">
          <a:extLst>
            <a:ext uri="{FF2B5EF4-FFF2-40B4-BE49-F238E27FC236}">
              <a16:creationId xmlns:a16="http://schemas.microsoft.com/office/drawing/2014/main" id="{166EA849-1A83-43A1-821E-3D549200BFE0}"/>
            </a:ext>
          </a:extLst>
        </xdr:cNvPr>
        <xdr:cNvGrpSpPr>
          <a:grpSpLocks/>
        </xdr:cNvGrpSpPr>
      </xdr:nvGrpSpPr>
      <xdr:grpSpPr bwMode="auto">
        <a:xfrm>
          <a:off x="2592345" y="9204446"/>
          <a:ext cx="263604" cy="241827"/>
          <a:chOff x="536" y="110"/>
          <a:chExt cx="46" cy="44"/>
        </a:xfrm>
      </xdr:grpSpPr>
      <xdr:pic>
        <xdr:nvPicPr>
          <xdr:cNvPr id="1177" name="Picture 6673" descr="route2">
            <a:extLst>
              <a:ext uri="{FF2B5EF4-FFF2-40B4-BE49-F238E27FC236}">
                <a16:creationId xmlns:a16="http://schemas.microsoft.com/office/drawing/2014/main" id="{50BD87C0-D01C-1BEC-FF1F-534EE1D3812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78" name="Text Box 6674">
            <a:extLst>
              <a:ext uri="{FF2B5EF4-FFF2-40B4-BE49-F238E27FC236}">
                <a16:creationId xmlns:a16="http://schemas.microsoft.com/office/drawing/2014/main" id="{8D861926-F81E-503D-F13D-854E649A75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oneCellAnchor>
  <xdr:twoCellAnchor>
    <xdr:from>
      <xdr:col>3</xdr:col>
      <xdr:colOff>642892</xdr:colOff>
      <xdr:row>50</xdr:row>
      <xdr:rowOff>91982</xdr:rowOff>
    </xdr:from>
    <xdr:to>
      <xdr:col>4</xdr:col>
      <xdr:colOff>67157</xdr:colOff>
      <xdr:row>54</xdr:row>
      <xdr:rowOff>6349</xdr:rowOff>
    </xdr:to>
    <xdr:sp macro="" textlink="">
      <xdr:nvSpPr>
        <xdr:cNvPr id="1179" name="Freeform 992">
          <a:extLst>
            <a:ext uri="{FF2B5EF4-FFF2-40B4-BE49-F238E27FC236}">
              <a16:creationId xmlns:a16="http://schemas.microsoft.com/office/drawing/2014/main" id="{F5AB646E-AA5F-490B-B882-FCC49789F22A}"/>
            </a:ext>
          </a:extLst>
        </xdr:cNvPr>
        <xdr:cNvSpPr>
          <a:spLocks/>
        </xdr:cNvSpPr>
      </xdr:nvSpPr>
      <xdr:spPr bwMode="auto">
        <a:xfrm>
          <a:off x="2143801" y="8558649"/>
          <a:ext cx="101598" cy="591700"/>
        </a:xfrm>
        <a:custGeom>
          <a:avLst/>
          <a:gdLst>
            <a:gd name="T0" fmla="*/ 0 w 15"/>
            <a:gd name="T1" fmla="*/ 0 h 38"/>
            <a:gd name="T2" fmla="*/ 2147483647 w 15"/>
            <a:gd name="T3" fmla="*/ 2147483647 h 38"/>
            <a:gd name="T4" fmla="*/ 0 60000 65536"/>
            <a:gd name="T5" fmla="*/ 0 60000 65536"/>
            <a:gd name="connsiteX0" fmla="*/ 2012 w 12012"/>
            <a:gd name="connsiteY0" fmla="*/ 5925 h 15925"/>
            <a:gd name="connsiteX1" fmla="*/ 0 w 12012"/>
            <a:gd name="connsiteY1" fmla="*/ 1 h 15925"/>
            <a:gd name="connsiteX2" fmla="*/ 12012 w 12012"/>
            <a:gd name="connsiteY2" fmla="*/ 15925 h 15925"/>
            <a:gd name="connsiteX0" fmla="*/ 0 w 12012"/>
            <a:gd name="connsiteY0" fmla="*/ 0 h 15924"/>
            <a:gd name="connsiteX1" fmla="*/ 12012 w 12012"/>
            <a:gd name="connsiteY1" fmla="*/ 15924 h 1592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012" h="15924">
              <a:moveTo>
                <a:pt x="0" y="0"/>
              </a:moveTo>
              <a:cubicBezTo>
                <a:pt x="3211" y="2978"/>
                <a:pt x="8679" y="12591"/>
                <a:pt x="12012" y="15924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591617</xdr:colOff>
      <xdr:row>62</xdr:row>
      <xdr:rowOff>29637</xdr:rowOff>
    </xdr:from>
    <xdr:to>
      <xdr:col>6</xdr:col>
      <xdr:colOff>39686</xdr:colOff>
      <xdr:row>62</xdr:row>
      <xdr:rowOff>159781</xdr:rowOff>
    </xdr:to>
    <xdr:pic>
      <xdr:nvPicPr>
        <xdr:cNvPr id="1180" name="図 1179">
          <a:extLst>
            <a:ext uri="{FF2B5EF4-FFF2-40B4-BE49-F238E27FC236}">
              <a16:creationId xmlns:a16="http://schemas.microsoft.com/office/drawing/2014/main" id="{17C44505-0107-4511-8DD7-BC7EB7592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3449117" y="10423317"/>
          <a:ext cx="126249" cy="130144"/>
        </a:xfrm>
        <a:prstGeom prst="rect">
          <a:avLst/>
        </a:prstGeom>
      </xdr:spPr>
    </xdr:pic>
    <xdr:clientData/>
  </xdr:twoCellAnchor>
  <xdr:twoCellAnchor editAs="oneCell">
    <xdr:from>
      <xdr:col>5</xdr:col>
      <xdr:colOff>604311</xdr:colOff>
      <xdr:row>61</xdr:row>
      <xdr:rowOff>31750</xdr:rowOff>
    </xdr:from>
    <xdr:to>
      <xdr:col>6</xdr:col>
      <xdr:colOff>46284</xdr:colOff>
      <xdr:row>62</xdr:row>
      <xdr:rowOff>12968</xdr:rowOff>
    </xdr:to>
    <xdr:pic>
      <xdr:nvPicPr>
        <xdr:cNvPr id="1181" name="図 1180">
          <a:extLst>
            <a:ext uri="{FF2B5EF4-FFF2-40B4-BE49-F238E27FC236}">
              <a16:creationId xmlns:a16="http://schemas.microsoft.com/office/drawing/2014/main" id="{7FA5A44C-19EC-4022-8623-EF3AAAF70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461811" y="10257790"/>
          <a:ext cx="120153" cy="148858"/>
        </a:xfrm>
        <a:prstGeom prst="rect">
          <a:avLst/>
        </a:prstGeom>
      </xdr:spPr>
    </xdr:pic>
    <xdr:clientData/>
  </xdr:twoCellAnchor>
  <xdr:twoCellAnchor editAs="oneCell">
    <xdr:from>
      <xdr:col>7</xdr:col>
      <xdr:colOff>585428</xdr:colOff>
      <xdr:row>62</xdr:row>
      <xdr:rowOff>107479</xdr:rowOff>
    </xdr:from>
    <xdr:to>
      <xdr:col>8</xdr:col>
      <xdr:colOff>33498</xdr:colOff>
      <xdr:row>63</xdr:row>
      <xdr:rowOff>70406</xdr:rowOff>
    </xdr:to>
    <xdr:pic>
      <xdr:nvPicPr>
        <xdr:cNvPr id="1182" name="図 1181">
          <a:extLst>
            <a:ext uri="{FF2B5EF4-FFF2-40B4-BE49-F238E27FC236}">
              <a16:creationId xmlns:a16="http://schemas.microsoft.com/office/drawing/2014/main" id="{5295E23E-7832-45DA-B0CE-78C8CE97B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799288" y="10501159"/>
          <a:ext cx="126250" cy="130567"/>
        </a:xfrm>
        <a:prstGeom prst="rect">
          <a:avLst/>
        </a:prstGeom>
      </xdr:spPr>
    </xdr:pic>
    <xdr:clientData/>
  </xdr:twoCellAnchor>
  <xdr:twoCellAnchor editAs="oneCell">
    <xdr:from>
      <xdr:col>7</xdr:col>
      <xdr:colOff>604882</xdr:colOff>
      <xdr:row>61</xdr:row>
      <xdr:rowOff>70429</xdr:rowOff>
    </xdr:from>
    <xdr:to>
      <xdr:col>8</xdr:col>
      <xdr:colOff>46856</xdr:colOff>
      <xdr:row>62</xdr:row>
      <xdr:rowOff>49915</xdr:rowOff>
    </xdr:to>
    <xdr:pic>
      <xdr:nvPicPr>
        <xdr:cNvPr id="1183" name="図 1182">
          <a:extLst>
            <a:ext uri="{FF2B5EF4-FFF2-40B4-BE49-F238E27FC236}">
              <a16:creationId xmlns:a16="http://schemas.microsoft.com/office/drawing/2014/main" id="{F762EFBB-9086-4274-B67C-9A916520C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818742" y="10296469"/>
          <a:ext cx="120154" cy="147126"/>
        </a:xfrm>
        <a:prstGeom prst="rect">
          <a:avLst/>
        </a:prstGeom>
      </xdr:spPr>
    </xdr:pic>
    <xdr:clientData/>
  </xdr:twoCellAnchor>
  <xdr:oneCellAnchor>
    <xdr:from>
      <xdr:col>10</xdr:col>
      <xdr:colOff>317500</xdr:colOff>
      <xdr:row>12</xdr:row>
      <xdr:rowOff>161925</xdr:rowOff>
    </xdr:from>
    <xdr:ext cx="95250" cy="282576"/>
    <xdr:sp macro="" textlink="">
      <xdr:nvSpPr>
        <xdr:cNvPr id="1184" name="Text Box 777">
          <a:extLst>
            <a:ext uri="{FF2B5EF4-FFF2-40B4-BE49-F238E27FC236}">
              <a16:creationId xmlns:a16="http://schemas.microsoft.com/office/drawing/2014/main" id="{309AAC78-31C7-476B-92DC-E4C44E7755BC}"/>
            </a:ext>
          </a:extLst>
        </xdr:cNvPr>
        <xdr:cNvSpPr txBox="1">
          <a:spLocks noChangeArrowheads="1"/>
        </xdr:cNvSpPr>
      </xdr:nvSpPr>
      <xdr:spPr bwMode="auto">
        <a:xfrm>
          <a:off x="6565900" y="2173605"/>
          <a:ext cx="95250" cy="2825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chemeClr val="tx2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396875</xdr:colOff>
      <xdr:row>12</xdr:row>
      <xdr:rowOff>50800</xdr:rowOff>
    </xdr:from>
    <xdr:to>
      <xdr:col>10</xdr:col>
      <xdr:colOff>424770</xdr:colOff>
      <xdr:row>14</xdr:row>
      <xdr:rowOff>155575</xdr:rowOff>
    </xdr:to>
    <xdr:sp macro="" textlink="">
      <xdr:nvSpPr>
        <xdr:cNvPr id="1185" name="Freeform 280">
          <a:extLst>
            <a:ext uri="{FF2B5EF4-FFF2-40B4-BE49-F238E27FC236}">
              <a16:creationId xmlns:a16="http://schemas.microsoft.com/office/drawing/2014/main" id="{437AE6A6-942D-4AB4-A30D-10F26472A2B6}"/>
            </a:ext>
          </a:extLst>
        </xdr:cNvPr>
        <xdr:cNvSpPr>
          <a:spLocks/>
        </xdr:cNvSpPr>
      </xdr:nvSpPr>
      <xdr:spPr bwMode="auto">
        <a:xfrm flipH="1" flipV="1">
          <a:off x="6645275" y="2062480"/>
          <a:ext cx="27895" cy="440055"/>
        </a:xfrm>
        <a:custGeom>
          <a:avLst/>
          <a:gdLst>
            <a:gd name="T0" fmla="*/ 0 w 5"/>
            <a:gd name="T1" fmla="*/ 0 h 46"/>
            <a:gd name="T2" fmla="*/ 1 w 5"/>
            <a:gd name="T3" fmla="*/ 5 h 46"/>
            <a:gd name="T4" fmla="*/ 1 w 5"/>
            <a:gd name="T5" fmla="*/ 61 h 46"/>
            <a:gd name="T6" fmla="*/ 1 w 5"/>
            <a:gd name="T7" fmla="*/ 67 h 4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46">
              <a:moveTo>
                <a:pt x="0" y="0"/>
              </a:moveTo>
              <a:lnTo>
                <a:pt x="5" y="5"/>
              </a:lnTo>
              <a:lnTo>
                <a:pt x="5" y="40"/>
              </a:lnTo>
              <a:lnTo>
                <a:pt x="1" y="4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292100</xdr:colOff>
      <xdr:row>12</xdr:row>
      <xdr:rowOff>53975</xdr:rowOff>
    </xdr:from>
    <xdr:to>
      <xdr:col>10</xdr:col>
      <xdr:colOff>329293</xdr:colOff>
      <xdr:row>14</xdr:row>
      <xdr:rowOff>149225</xdr:rowOff>
    </xdr:to>
    <xdr:sp macro="" textlink="">
      <xdr:nvSpPr>
        <xdr:cNvPr id="1186" name="Freeform 279">
          <a:extLst>
            <a:ext uri="{FF2B5EF4-FFF2-40B4-BE49-F238E27FC236}">
              <a16:creationId xmlns:a16="http://schemas.microsoft.com/office/drawing/2014/main" id="{852FBD38-2EDE-45E1-BD86-FAC66FD7761E}"/>
            </a:ext>
          </a:extLst>
        </xdr:cNvPr>
        <xdr:cNvSpPr>
          <a:spLocks/>
        </xdr:cNvSpPr>
      </xdr:nvSpPr>
      <xdr:spPr bwMode="auto">
        <a:xfrm>
          <a:off x="6540500" y="2065655"/>
          <a:ext cx="37193" cy="430530"/>
        </a:xfrm>
        <a:custGeom>
          <a:avLst/>
          <a:gdLst>
            <a:gd name="T0" fmla="*/ 0 w 5"/>
            <a:gd name="T1" fmla="*/ 0 h 46"/>
            <a:gd name="T2" fmla="*/ 2 w 5"/>
            <a:gd name="T3" fmla="*/ 5 h 46"/>
            <a:gd name="T4" fmla="*/ 2 w 5"/>
            <a:gd name="T5" fmla="*/ 40 h 46"/>
            <a:gd name="T6" fmla="*/ 1 w 5"/>
            <a:gd name="T7" fmla="*/ 46 h 46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" h="46">
              <a:moveTo>
                <a:pt x="0" y="0"/>
              </a:moveTo>
              <a:lnTo>
                <a:pt x="5" y="5"/>
              </a:lnTo>
              <a:lnTo>
                <a:pt x="5" y="40"/>
              </a:lnTo>
              <a:lnTo>
                <a:pt x="1" y="46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630336</xdr:colOff>
      <xdr:row>5</xdr:row>
      <xdr:rowOff>12700</xdr:rowOff>
    </xdr:from>
    <xdr:to>
      <xdr:col>10</xdr:col>
      <xdr:colOff>46136</xdr:colOff>
      <xdr:row>5</xdr:row>
      <xdr:rowOff>123825</xdr:rowOff>
    </xdr:to>
    <xdr:sp macro="" textlink="">
      <xdr:nvSpPr>
        <xdr:cNvPr id="1187" name="Oval 383">
          <a:extLst>
            <a:ext uri="{FF2B5EF4-FFF2-40B4-BE49-F238E27FC236}">
              <a16:creationId xmlns:a16="http://schemas.microsoft.com/office/drawing/2014/main" id="{F9FA9C4B-E996-4B3C-82D7-676C17785395}"/>
            </a:ext>
          </a:extLst>
        </xdr:cNvPr>
        <xdr:cNvSpPr>
          <a:spLocks noChangeArrowheads="1"/>
        </xdr:cNvSpPr>
      </xdr:nvSpPr>
      <xdr:spPr bwMode="auto">
        <a:xfrm>
          <a:off x="6205501" y="853737"/>
          <a:ext cx="94709" cy="111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635353</xdr:colOff>
      <xdr:row>6</xdr:row>
      <xdr:rowOff>1242</xdr:rowOff>
    </xdr:from>
    <xdr:to>
      <xdr:col>10</xdr:col>
      <xdr:colOff>46274</xdr:colOff>
      <xdr:row>6</xdr:row>
      <xdr:rowOff>96906</xdr:rowOff>
    </xdr:to>
    <xdr:sp macro="" textlink="">
      <xdr:nvSpPr>
        <xdr:cNvPr id="1188" name="AutoShape 70">
          <a:extLst>
            <a:ext uri="{FF2B5EF4-FFF2-40B4-BE49-F238E27FC236}">
              <a16:creationId xmlns:a16="http://schemas.microsoft.com/office/drawing/2014/main" id="{001B9EC3-A537-4DA0-9015-871F7A8B3ABA}"/>
            </a:ext>
          </a:extLst>
        </xdr:cNvPr>
        <xdr:cNvSpPr>
          <a:spLocks noChangeArrowheads="1"/>
        </xdr:cNvSpPr>
      </xdr:nvSpPr>
      <xdr:spPr bwMode="auto">
        <a:xfrm>
          <a:off x="6210518" y="1010487"/>
          <a:ext cx="89830" cy="9566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9</xdr:col>
      <xdr:colOff>628580</xdr:colOff>
      <xdr:row>6</xdr:row>
      <xdr:rowOff>142875</xdr:rowOff>
    </xdr:from>
    <xdr:to>
      <xdr:col>10</xdr:col>
      <xdr:colOff>46168</xdr:colOff>
      <xdr:row>7</xdr:row>
      <xdr:rowOff>87513</xdr:rowOff>
    </xdr:to>
    <xdr:pic>
      <xdr:nvPicPr>
        <xdr:cNvPr id="1189" name="図 1188">
          <a:extLst>
            <a:ext uri="{FF2B5EF4-FFF2-40B4-BE49-F238E27FC236}">
              <a16:creationId xmlns:a16="http://schemas.microsoft.com/office/drawing/2014/main" id="{3CBFB397-1E88-48B6-8E6D-6DE24D761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6203745" y="1152120"/>
          <a:ext cx="96497" cy="112845"/>
        </a:xfrm>
        <a:prstGeom prst="rect">
          <a:avLst/>
        </a:prstGeom>
      </xdr:spPr>
    </xdr:pic>
    <xdr:clientData/>
  </xdr:twoCellAnchor>
  <xdr:twoCellAnchor editAs="oneCell">
    <xdr:from>
      <xdr:col>7</xdr:col>
      <xdr:colOff>606471</xdr:colOff>
      <xdr:row>13</xdr:row>
      <xdr:rowOff>47287</xdr:rowOff>
    </xdr:from>
    <xdr:to>
      <xdr:col>8</xdr:col>
      <xdr:colOff>72258</xdr:colOff>
      <xdr:row>14</xdr:row>
      <xdr:rowOff>15394</xdr:rowOff>
    </xdr:to>
    <xdr:pic>
      <xdr:nvPicPr>
        <xdr:cNvPr id="1190" name="図 1189">
          <a:extLst>
            <a:ext uri="{FF2B5EF4-FFF2-40B4-BE49-F238E27FC236}">
              <a16:creationId xmlns:a16="http://schemas.microsoft.com/office/drawing/2014/main" id="{8F8F4CD4-A93A-40C6-A1E7-0F8599B96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4820331" y="2226607"/>
          <a:ext cx="143967" cy="135747"/>
        </a:xfrm>
        <a:prstGeom prst="rect">
          <a:avLst/>
        </a:prstGeom>
      </xdr:spPr>
    </xdr:pic>
    <xdr:clientData/>
  </xdr:twoCellAnchor>
  <xdr:twoCellAnchor>
    <xdr:from>
      <xdr:col>7</xdr:col>
      <xdr:colOff>658083</xdr:colOff>
      <xdr:row>12</xdr:row>
      <xdr:rowOff>91289</xdr:rowOff>
    </xdr:from>
    <xdr:to>
      <xdr:col>8</xdr:col>
      <xdr:colOff>153939</xdr:colOff>
      <xdr:row>13</xdr:row>
      <xdr:rowOff>84667</xdr:rowOff>
    </xdr:to>
    <xdr:sp macro="" textlink="">
      <xdr:nvSpPr>
        <xdr:cNvPr id="1191" name="Oval 383">
          <a:extLst>
            <a:ext uri="{FF2B5EF4-FFF2-40B4-BE49-F238E27FC236}">
              <a16:creationId xmlns:a16="http://schemas.microsoft.com/office/drawing/2014/main" id="{A893A53E-7F79-4A2C-BBEF-5A519CDBF08B}"/>
            </a:ext>
          </a:extLst>
        </xdr:cNvPr>
        <xdr:cNvSpPr>
          <a:spLocks noChangeArrowheads="1"/>
        </xdr:cNvSpPr>
      </xdr:nvSpPr>
      <xdr:spPr bwMode="auto">
        <a:xfrm>
          <a:off x="4871943" y="2102969"/>
          <a:ext cx="174036" cy="1610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195967</xdr:colOff>
      <xdr:row>15</xdr:row>
      <xdr:rowOff>135468</xdr:rowOff>
    </xdr:from>
    <xdr:to>
      <xdr:col>2</xdr:col>
      <xdr:colOff>332784</xdr:colOff>
      <xdr:row>16</xdr:row>
      <xdr:rowOff>81260</xdr:rowOff>
    </xdr:to>
    <xdr:pic>
      <xdr:nvPicPr>
        <xdr:cNvPr id="1192" name="図 1191">
          <a:extLst>
            <a:ext uri="{FF2B5EF4-FFF2-40B4-BE49-F238E27FC236}">
              <a16:creationId xmlns:a16="http://schemas.microsoft.com/office/drawing/2014/main" id="{D4E02D11-C498-4DE1-8BE8-9F4E2DAC3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018927" y="2650068"/>
          <a:ext cx="136817" cy="113432"/>
        </a:xfrm>
        <a:prstGeom prst="rect">
          <a:avLst/>
        </a:prstGeom>
      </xdr:spPr>
    </xdr:pic>
    <xdr:clientData/>
  </xdr:twoCellAnchor>
  <xdr:twoCellAnchor editAs="oneCell">
    <xdr:from>
      <xdr:col>4</xdr:col>
      <xdr:colOff>41632</xdr:colOff>
      <xdr:row>10</xdr:row>
      <xdr:rowOff>138630</xdr:rowOff>
    </xdr:from>
    <xdr:to>
      <xdr:col>4</xdr:col>
      <xdr:colOff>86359</xdr:colOff>
      <xdr:row>17</xdr:row>
      <xdr:rowOff>12099</xdr:rowOff>
    </xdr:to>
    <xdr:pic>
      <xdr:nvPicPr>
        <xdr:cNvPr id="1193" name="図 1192">
          <a:extLst>
            <a:ext uri="{FF2B5EF4-FFF2-40B4-BE49-F238E27FC236}">
              <a16:creationId xmlns:a16="http://schemas.microsoft.com/office/drawing/2014/main" id="{ED8D78C2-0794-49DD-91E2-CC20A8C26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734065">
          <a:off x="2222249" y="1820704"/>
          <a:ext cx="44727" cy="1050922"/>
        </a:xfrm>
        <a:prstGeom prst="rect">
          <a:avLst/>
        </a:prstGeom>
      </xdr:spPr>
    </xdr:pic>
    <xdr:clientData/>
  </xdr:twoCellAnchor>
  <xdr:twoCellAnchor editAs="oneCell">
    <xdr:from>
      <xdr:col>3</xdr:col>
      <xdr:colOff>582214</xdr:colOff>
      <xdr:row>16</xdr:row>
      <xdr:rowOff>10132</xdr:rowOff>
    </xdr:from>
    <xdr:to>
      <xdr:col>4</xdr:col>
      <xdr:colOff>36480</xdr:colOff>
      <xdr:row>16</xdr:row>
      <xdr:rowOff>124695</xdr:rowOff>
    </xdr:to>
    <xdr:pic>
      <xdr:nvPicPr>
        <xdr:cNvPr id="1194" name="図 1193">
          <a:extLst>
            <a:ext uri="{FF2B5EF4-FFF2-40B4-BE49-F238E27FC236}">
              <a16:creationId xmlns:a16="http://schemas.microsoft.com/office/drawing/2014/main" id="{24789F45-82F9-4822-9E4F-34E7A64B12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083921" y="2701451"/>
          <a:ext cx="133176" cy="114563"/>
        </a:xfrm>
        <a:prstGeom prst="rect">
          <a:avLst/>
        </a:prstGeom>
      </xdr:spPr>
    </xdr:pic>
    <xdr:clientData/>
  </xdr:twoCellAnchor>
  <xdr:oneCellAnchor>
    <xdr:from>
      <xdr:col>3</xdr:col>
      <xdr:colOff>428643</xdr:colOff>
      <xdr:row>9</xdr:row>
      <xdr:rowOff>7942</xdr:rowOff>
    </xdr:from>
    <xdr:ext cx="225424" cy="134992"/>
    <xdr:sp macro="" textlink="">
      <xdr:nvSpPr>
        <xdr:cNvPr id="1195" name="Text Box 1194">
          <a:extLst>
            <a:ext uri="{FF2B5EF4-FFF2-40B4-BE49-F238E27FC236}">
              <a16:creationId xmlns:a16="http://schemas.microsoft.com/office/drawing/2014/main" id="{9ED7AA02-C8B9-45E0-94AE-1D8C2259B9B3}"/>
            </a:ext>
          </a:extLst>
        </xdr:cNvPr>
        <xdr:cNvSpPr txBox="1">
          <a:spLocks noChangeArrowheads="1"/>
        </xdr:cNvSpPr>
      </xdr:nvSpPr>
      <xdr:spPr bwMode="auto">
        <a:xfrm>
          <a:off x="1929783" y="1516702"/>
          <a:ext cx="225424" cy="134992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 editAs="oneCell">
    <xdr:from>
      <xdr:col>9</xdr:col>
      <xdr:colOff>656159</xdr:colOff>
      <xdr:row>12</xdr:row>
      <xdr:rowOff>27777</xdr:rowOff>
    </xdr:from>
    <xdr:to>
      <xdr:col>10</xdr:col>
      <xdr:colOff>120402</xdr:colOff>
      <xdr:row>13</xdr:row>
      <xdr:rowOff>19145</xdr:rowOff>
    </xdr:to>
    <xdr:pic>
      <xdr:nvPicPr>
        <xdr:cNvPr id="1196" name="図 1195">
          <a:extLst>
            <a:ext uri="{FF2B5EF4-FFF2-40B4-BE49-F238E27FC236}">
              <a16:creationId xmlns:a16="http://schemas.microsoft.com/office/drawing/2014/main" id="{938C2936-D868-4BC3-8C8E-37AB59E7D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6226379" y="2039457"/>
          <a:ext cx="142423" cy="159008"/>
        </a:xfrm>
        <a:prstGeom prst="rect">
          <a:avLst/>
        </a:prstGeom>
      </xdr:spPr>
    </xdr:pic>
    <xdr:clientData/>
  </xdr:twoCellAnchor>
  <xdr:twoCellAnchor>
    <xdr:from>
      <xdr:col>10</xdr:col>
      <xdr:colOff>355793</xdr:colOff>
      <xdr:row>11</xdr:row>
      <xdr:rowOff>160444</xdr:rowOff>
    </xdr:from>
    <xdr:to>
      <xdr:col>10</xdr:col>
      <xdr:colOff>372724</xdr:colOff>
      <xdr:row>16</xdr:row>
      <xdr:rowOff>97327</xdr:rowOff>
    </xdr:to>
    <xdr:sp macro="" textlink="">
      <xdr:nvSpPr>
        <xdr:cNvPr id="1197" name="Line 781">
          <a:extLst>
            <a:ext uri="{FF2B5EF4-FFF2-40B4-BE49-F238E27FC236}">
              <a16:creationId xmlns:a16="http://schemas.microsoft.com/office/drawing/2014/main" id="{C896581D-4E2D-4414-A183-9D7291DC9A49}"/>
            </a:ext>
          </a:extLst>
        </xdr:cNvPr>
        <xdr:cNvSpPr>
          <a:spLocks noChangeShapeType="1"/>
        </xdr:cNvSpPr>
      </xdr:nvSpPr>
      <xdr:spPr bwMode="auto">
        <a:xfrm flipH="1" flipV="1">
          <a:off x="6604193" y="2004484"/>
          <a:ext cx="16931" cy="7750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683844</xdr:colOff>
      <xdr:row>15</xdr:row>
      <xdr:rowOff>19051</xdr:rowOff>
    </xdr:from>
    <xdr:to>
      <xdr:col>10</xdr:col>
      <xdr:colOff>423005</xdr:colOff>
      <xdr:row>16</xdr:row>
      <xdr:rowOff>19051</xdr:rowOff>
    </xdr:to>
    <xdr:sp macro="" textlink="">
      <xdr:nvSpPr>
        <xdr:cNvPr id="1198" name="Oval 782">
          <a:extLst>
            <a:ext uri="{FF2B5EF4-FFF2-40B4-BE49-F238E27FC236}">
              <a16:creationId xmlns:a16="http://schemas.microsoft.com/office/drawing/2014/main" id="{0E9B1A4C-E39D-4B5C-A463-6CF2E874D4AD}"/>
            </a:ext>
          </a:extLst>
        </xdr:cNvPr>
        <xdr:cNvSpPr>
          <a:spLocks noChangeArrowheads="1"/>
        </xdr:cNvSpPr>
      </xdr:nvSpPr>
      <xdr:spPr bwMode="auto">
        <a:xfrm>
          <a:off x="6246444" y="2533651"/>
          <a:ext cx="424961" cy="1676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 editAs="oneCell">
    <xdr:from>
      <xdr:col>20</xdr:col>
      <xdr:colOff>11549</xdr:colOff>
      <xdr:row>22</xdr:row>
      <xdr:rowOff>109685</xdr:rowOff>
    </xdr:from>
    <xdr:to>
      <xdr:col>20</xdr:col>
      <xdr:colOff>178883</xdr:colOff>
      <xdr:row>23</xdr:row>
      <xdr:rowOff>78708</xdr:rowOff>
    </xdr:to>
    <xdr:pic>
      <xdr:nvPicPr>
        <xdr:cNvPr id="1199" name="図 1198">
          <a:extLst>
            <a:ext uri="{FF2B5EF4-FFF2-40B4-BE49-F238E27FC236}">
              <a16:creationId xmlns:a16="http://schemas.microsoft.com/office/drawing/2014/main" id="{0FBFF14C-81A7-4FBF-979F-BD8AEFE36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3041749" y="3797765"/>
          <a:ext cx="167334" cy="136663"/>
        </a:xfrm>
        <a:prstGeom prst="rect">
          <a:avLst/>
        </a:prstGeom>
      </xdr:spPr>
    </xdr:pic>
    <xdr:clientData/>
  </xdr:twoCellAnchor>
  <xdr:twoCellAnchor editAs="oneCell">
    <xdr:from>
      <xdr:col>7</xdr:col>
      <xdr:colOff>685237</xdr:colOff>
      <xdr:row>53</xdr:row>
      <xdr:rowOff>139108</xdr:rowOff>
    </xdr:from>
    <xdr:to>
      <xdr:col>8</xdr:col>
      <xdr:colOff>133307</xdr:colOff>
      <xdr:row>54</xdr:row>
      <xdr:rowOff>102036</xdr:rowOff>
    </xdr:to>
    <xdr:pic>
      <xdr:nvPicPr>
        <xdr:cNvPr id="1200" name="図 1199">
          <a:extLst>
            <a:ext uri="{FF2B5EF4-FFF2-40B4-BE49-F238E27FC236}">
              <a16:creationId xmlns:a16="http://schemas.microsoft.com/office/drawing/2014/main" id="{7C1DF86A-D253-475E-A0D1-057BCAD4F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4891477" y="9024028"/>
          <a:ext cx="133870" cy="130568"/>
        </a:xfrm>
        <a:prstGeom prst="rect">
          <a:avLst/>
        </a:prstGeom>
      </xdr:spPr>
    </xdr:pic>
    <xdr:clientData/>
  </xdr:twoCellAnchor>
  <xdr:twoCellAnchor editAs="oneCell">
    <xdr:from>
      <xdr:col>7</xdr:col>
      <xdr:colOff>690114</xdr:colOff>
      <xdr:row>52</xdr:row>
      <xdr:rowOff>103125</xdr:rowOff>
    </xdr:from>
    <xdr:to>
      <xdr:col>8</xdr:col>
      <xdr:colOff>132088</xdr:colOff>
      <xdr:row>53</xdr:row>
      <xdr:rowOff>84341</xdr:rowOff>
    </xdr:to>
    <xdr:pic>
      <xdr:nvPicPr>
        <xdr:cNvPr id="1201" name="図 1200">
          <a:extLst>
            <a:ext uri="{FF2B5EF4-FFF2-40B4-BE49-F238E27FC236}">
              <a16:creationId xmlns:a16="http://schemas.microsoft.com/office/drawing/2014/main" id="{A53B3EA1-1229-4A90-9D87-50B51C37D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888734" y="8820405"/>
          <a:ext cx="135394" cy="148856"/>
        </a:xfrm>
        <a:prstGeom prst="rect">
          <a:avLst/>
        </a:prstGeom>
      </xdr:spPr>
    </xdr:pic>
    <xdr:clientData/>
  </xdr:twoCellAnchor>
  <xdr:twoCellAnchor editAs="oneCell">
    <xdr:from>
      <xdr:col>9</xdr:col>
      <xdr:colOff>648066</xdr:colOff>
      <xdr:row>54</xdr:row>
      <xdr:rowOff>10583</xdr:rowOff>
    </xdr:from>
    <xdr:to>
      <xdr:col>10</xdr:col>
      <xdr:colOff>96136</xdr:colOff>
      <xdr:row>54</xdr:row>
      <xdr:rowOff>138610</xdr:rowOff>
    </xdr:to>
    <xdr:pic>
      <xdr:nvPicPr>
        <xdr:cNvPr id="1202" name="図 1201">
          <a:extLst>
            <a:ext uri="{FF2B5EF4-FFF2-40B4-BE49-F238E27FC236}">
              <a16:creationId xmlns:a16="http://schemas.microsoft.com/office/drawing/2014/main" id="{3744A33A-F567-47CD-B792-93FE7DDBE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218286" y="9063143"/>
          <a:ext cx="126250" cy="128027"/>
        </a:xfrm>
        <a:prstGeom prst="rect">
          <a:avLst/>
        </a:prstGeom>
      </xdr:spPr>
    </xdr:pic>
    <xdr:clientData/>
  </xdr:twoCellAnchor>
  <xdr:twoCellAnchor editAs="oneCell">
    <xdr:from>
      <xdr:col>9</xdr:col>
      <xdr:colOff>654050</xdr:colOff>
      <xdr:row>52</xdr:row>
      <xdr:rowOff>114300</xdr:rowOff>
    </xdr:from>
    <xdr:to>
      <xdr:col>10</xdr:col>
      <xdr:colOff>96024</xdr:colOff>
      <xdr:row>53</xdr:row>
      <xdr:rowOff>95516</xdr:rowOff>
    </xdr:to>
    <xdr:pic>
      <xdr:nvPicPr>
        <xdr:cNvPr id="1203" name="図 1202">
          <a:extLst>
            <a:ext uri="{FF2B5EF4-FFF2-40B4-BE49-F238E27FC236}">
              <a16:creationId xmlns:a16="http://schemas.microsoft.com/office/drawing/2014/main" id="{868F52A0-A3E9-44A7-9210-0371F45282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224270" y="8831580"/>
          <a:ext cx="120154" cy="148856"/>
        </a:xfrm>
        <a:prstGeom prst="rect">
          <a:avLst/>
        </a:prstGeom>
      </xdr:spPr>
    </xdr:pic>
    <xdr:clientData/>
  </xdr:twoCellAnchor>
  <xdr:twoCellAnchor editAs="oneCell">
    <xdr:from>
      <xdr:col>1</xdr:col>
      <xdr:colOff>613001</xdr:colOff>
      <xdr:row>7</xdr:row>
      <xdr:rowOff>83654</xdr:rowOff>
    </xdr:from>
    <xdr:to>
      <xdr:col>2</xdr:col>
      <xdr:colOff>61071</xdr:colOff>
      <xdr:row>8</xdr:row>
      <xdr:rowOff>45865</xdr:rowOff>
    </xdr:to>
    <xdr:pic>
      <xdr:nvPicPr>
        <xdr:cNvPr id="1204" name="図 1203">
          <a:extLst>
            <a:ext uri="{FF2B5EF4-FFF2-40B4-BE49-F238E27FC236}">
              <a16:creationId xmlns:a16="http://schemas.microsoft.com/office/drawing/2014/main" id="{2CEE79F0-0447-434A-9E5B-CC01A38D4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757781" y="1257134"/>
          <a:ext cx="126250" cy="129851"/>
        </a:xfrm>
        <a:prstGeom prst="rect">
          <a:avLst/>
        </a:prstGeom>
      </xdr:spPr>
    </xdr:pic>
    <xdr:clientData/>
  </xdr:twoCellAnchor>
  <xdr:oneCellAnchor>
    <xdr:from>
      <xdr:col>16</xdr:col>
      <xdr:colOff>53047</xdr:colOff>
      <xdr:row>46</xdr:row>
      <xdr:rowOff>52003</xdr:rowOff>
    </xdr:from>
    <xdr:ext cx="510789" cy="101271"/>
    <xdr:sp macro="" textlink="">
      <xdr:nvSpPr>
        <xdr:cNvPr id="1205" name="Text Box 724">
          <a:extLst>
            <a:ext uri="{FF2B5EF4-FFF2-40B4-BE49-F238E27FC236}">
              <a16:creationId xmlns:a16="http://schemas.microsoft.com/office/drawing/2014/main" id="{D9A5C03A-301E-4D58-85FD-ED10212DEC92}"/>
            </a:ext>
          </a:extLst>
        </xdr:cNvPr>
        <xdr:cNvSpPr txBox="1">
          <a:spLocks noChangeArrowheads="1"/>
        </xdr:cNvSpPr>
      </xdr:nvSpPr>
      <xdr:spPr bwMode="auto">
        <a:xfrm>
          <a:off x="10370527" y="7763443"/>
          <a:ext cx="510789" cy="1012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0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581025</xdr:colOff>
      <xdr:row>45</xdr:row>
      <xdr:rowOff>159624</xdr:rowOff>
    </xdr:from>
    <xdr:to>
      <xdr:col>16</xdr:col>
      <xdr:colOff>647700</xdr:colOff>
      <xdr:row>47</xdr:row>
      <xdr:rowOff>34814</xdr:rowOff>
    </xdr:to>
    <xdr:grpSp>
      <xdr:nvGrpSpPr>
        <xdr:cNvPr id="1206" name="Group 676">
          <a:extLst>
            <a:ext uri="{FF2B5EF4-FFF2-40B4-BE49-F238E27FC236}">
              <a16:creationId xmlns:a16="http://schemas.microsoft.com/office/drawing/2014/main" id="{E5CB9E5D-B39A-4F6A-842B-29849A0D3E9A}"/>
            </a:ext>
          </a:extLst>
        </xdr:cNvPr>
        <xdr:cNvGrpSpPr>
          <a:grpSpLocks/>
        </xdr:cNvGrpSpPr>
      </xdr:nvGrpSpPr>
      <xdr:grpSpPr bwMode="auto">
        <a:xfrm>
          <a:off x="10252982" y="7752410"/>
          <a:ext cx="747032" cy="212647"/>
          <a:chOff x="1389" y="516"/>
          <a:chExt cx="43" cy="21"/>
        </a:xfrm>
      </xdr:grpSpPr>
      <xdr:sp macro="" textlink="">
        <xdr:nvSpPr>
          <xdr:cNvPr id="1207" name="Freeform 677">
            <a:extLst>
              <a:ext uri="{FF2B5EF4-FFF2-40B4-BE49-F238E27FC236}">
                <a16:creationId xmlns:a16="http://schemas.microsoft.com/office/drawing/2014/main" id="{21451DA3-6A46-6A0C-D372-80F8E14AB76F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08" name="Freeform 678">
            <a:extLst>
              <a:ext uri="{FF2B5EF4-FFF2-40B4-BE49-F238E27FC236}">
                <a16:creationId xmlns:a16="http://schemas.microsoft.com/office/drawing/2014/main" id="{7966F079-0C6A-FC67-5F94-BCDCEB96D3C1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 editAs="oneCell">
    <xdr:from>
      <xdr:col>13</xdr:col>
      <xdr:colOff>538445</xdr:colOff>
      <xdr:row>43</xdr:row>
      <xdr:rowOff>109483</xdr:rowOff>
    </xdr:from>
    <xdr:to>
      <xdr:col>14</xdr:col>
      <xdr:colOff>19247</xdr:colOff>
      <xdr:row>44</xdr:row>
      <xdr:rowOff>80819</xdr:rowOff>
    </xdr:to>
    <xdr:pic>
      <xdr:nvPicPr>
        <xdr:cNvPr id="1209" name="図 1208">
          <a:extLst>
            <a:ext uri="{FF2B5EF4-FFF2-40B4-BE49-F238E27FC236}">
              <a16:creationId xmlns:a16="http://schemas.microsoft.com/office/drawing/2014/main" id="{8F7F9B85-0585-4B60-8F85-25D7D2068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8821385" y="7318003"/>
          <a:ext cx="158982" cy="138976"/>
        </a:xfrm>
        <a:prstGeom prst="rect">
          <a:avLst/>
        </a:prstGeom>
      </xdr:spPr>
    </xdr:pic>
    <xdr:clientData/>
  </xdr:twoCellAnchor>
  <xdr:oneCellAnchor>
    <xdr:from>
      <xdr:col>15</xdr:col>
      <xdr:colOff>689726</xdr:colOff>
      <xdr:row>44</xdr:row>
      <xdr:rowOff>1</xdr:rowOff>
    </xdr:from>
    <xdr:ext cx="621330" cy="114956"/>
    <xdr:sp macro="" textlink="">
      <xdr:nvSpPr>
        <xdr:cNvPr id="1210" name="Text Box 724">
          <a:extLst>
            <a:ext uri="{FF2B5EF4-FFF2-40B4-BE49-F238E27FC236}">
              <a16:creationId xmlns:a16="http://schemas.microsoft.com/office/drawing/2014/main" id="{33AA97D2-020C-4A9A-AEC4-9183BEBA4927}"/>
            </a:ext>
          </a:extLst>
        </xdr:cNvPr>
        <xdr:cNvSpPr txBox="1">
          <a:spLocks noChangeArrowheads="1"/>
        </xdr:cNvSpPr>
      </xdr:nvSpPr>
      <xdr:spPr bwMode="auto">
        <a:xfrm>
          <a:off x="10313786" y="7376161"/>
          <a:ext cx="621330" cy="11495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0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16</xdr:col>
      <xdr:colOff>397858</xdr:colOff>
      <xdr:row>44</xdr:row>
      <xdr:rowOff>71164</xdr:rowOff>
    </xdr:from>
    <xdr:to>
      <xdr:col>16</xdr:col>
      <xdr:colOff>585733</xdr:colOff>
      <xdr:row>46</xdr:row>
      <xdr:rowOff>79374</xdr:rowOff>
    </xdr:to>
    <xdr:sp macro="" textlink="">
      <xdr:nvSpPr>
        <xdr:cNvPr id="1211" name="六角形 1210">
          <a:extLst>
            <a:ext uri="{FF2B5EF4-FFF2-40B4-BE49-F238E27FC236}">
              <a16:creationId xmlns:a16="http://schemas.microsoft.com/office/drawing/2014/main" id="{1A416362-6804-4860-9E9A-C7238436777D}"/>
            </a:ext>
          </a:extLst>
        </xdr:cNvPr>
        <xdr:cNvSpPr/>
      </xdr:nvSpPr>
      <xdr:spPr bwMode="auto">
        <a:xfrm>
          <a:off x="10715338" y="7447324"/>
          <a:ext cx="187875" cy="343490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６４</a:t>
          </a:r>
        </a:p>
      </xdr:txBody>
    </xdr:sp>
    <xdr:clientData/>
  </xdr:twoCellAnchor>
  <xdr:twoCellAnchor>
    <xdr:from>
      <xdr:col>15</xdr:col>
      <xdr:colOff>550151</xdr:colOff>
      <xdr:row>43</xdr:row>
      <xdr:rowOff>164225</xdr:rowOff>
    </xdr:from>
    <xdr:to>
      <xdr:col>16</xdr:col>
      <xdr:colOff>607168</xdr:colOff>
      <xdr:row>44</xdr:row>
      <xdr:rowOff>135195</xdr:rowOff>
    </xdr:to>
    <xdr:grpSp>
      <xdr:nvGrpSpPr>
        <xdr:cNvPr id="1212" name="Group 676">
          <a:extLst>
            <a:ext uri="{FF2B5EF4-FFF2-40B4-BE49-F238E27FC236}">
              <a16:creationId xmlns:a16="http://schemas.microsoft.com/office/drawing/2014/main" id="{05A3AB37-51AE-4FA5-8B50-30C843E90D12}"/>
            </a:ext>
          </a:extLst>
        </xdr:cNvPr>
        <xdr:cNvGrpSpPr>
          <a:grpSpLocks/>
        </xdr:cNvGrpSpPr>
      </xdr:nvGrpSpPr>
      <xdr:grpSpPr bwMode="auto">
        <a:xfrm>
          <a:off x="10222108" y="7419554"/>
          <a:ext cx="737374" cy="139698"/>
          <a:chOff x="1389" y="516"/>
          <a:chExt cx="43" cy="21"/>
        </a:xfrm>
      </xdr:grpSpPr>
      <xdr:sp macro="" textlink="">
        <xdr:nvSpPr>
          <xdr:cNvPr id="1213" name="Freeform 677">
            <a:extLst>
              <a:ext uri="{FF2B5EF4-FFF2-40B4-BE49-F238E27FC236}">
                <a16:creationId xmlns:a16="http://schemas.microsoft.com/office/drawing/2014/main" id="{8C051D06-D1CD-7EBC-F90B-71DD5DE8DC6E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43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5">
                <a:moveTo>
                  <a:pt x="0" y="0"/>
                </a:moveTo>
                <a:lnTo>
                  <a:pt x="4" y="5"/>
                </a:lnTo>
                <a:lnTo>
                  <a:pt x="38" y="5"/>
                </a:lnTo>
                <a:lnTo>
                  <a:pt x="43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14" name="Freeform 678">
            <a:extLst>
              <a:ext uri="{FF2B5EF4-FFF2-40B4-BE49-F238E27FC236}">
                <a16:creationId xmlns:a16="http://schemas.microsoft.com/office/drawing/2014/main" id="{E50C34B7-B778-131F-97E7-FD8A2BE11586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43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3" h="6">
                <a:moveTo>
                  <a:pt x="0" y="6"/>
                </a:moveTo>
                <a:lnTo>
                  <a:pt x="6" y="0"/>
                </a:lnTo>
                <a:lnTo>
                  <a:pt x="38" y="0"/>
                </a:lnTo>
                <a:lnTo>
                  <a:pt x="43" y="5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15</xdr:col>
      <xdr:colOff>459818</xdr:colOff>
      <xdr:row>44</xdr:row>
      <xdr:rowOff>65688</xdr:rowOff>
    </xdr:from>
    <xdr:to>
      <xdr:col>16</xdr:col>
      <xdr:colOff>663018</xdr:colOff>
      <xdr:row>44</xdr:row>
      <xdr:rowOff>65688</xdr:rowOff>
    </xdr:to>
    <xdr:sp macro="" textlink="">
      <xdr:nvSpPr>
        <xdr:cNvPr id="1215" name="Line 671">
          <a:extLst>
            <a:ext uri="{FF2B5EF4-FFF2-40B4-BE49-F238E27FC236}">
              <a16:creationId xmlns:a16="http://schemas.microsoft.com/office/drawing/2014/main" id="{B9B6F558-CD00-4CDB-9E25-46DDF7BBA534}"/>
            </a:ext>
          </a:extLst>
        </xdr:cNvPr>
        <xdr:cNvSpPr>
          <a:spLocks noChangeShapeType="1"/>
        </xdr:cNvSpPr>
      </xdr:nvSpPr>
      <xdr:spPr bwMode="auto">
        <a:xfrm>
          <a:off x="10099118" y="7441848"/>
          <a:ext cx="8813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332627</xdr:colOff>
      <xdr:row>43</xdr:row>
      <xdr:rowOff>158750</xdr:rowOff>
    </xdr:from>
    <xdr:to>
      <xdr:col>15</xdr:col>
      <xdr:colOff>511833</xdr:colOff>
      <xdr:row>46</xdr:row>
      <xdr:rowOff>141220</xdr:rowOff>
    </xdr:to>
    <xdr:sp macro="" textlink="">
      <xdr:nvSpPr>
        <xdr:cNvPr id="1216" name="Oval 672">
          <a:extLst>
            <a:ext uri="{FF2B5EF4-FFF2-40B4-BE49-F238E27FC236}">
              <a16:creationId xmlns:a16="http://schemas.microsoft.com/office/drawing/2014/main" id="{6DEAC5C2-B6F3-446D-A09E-A8A86792C079}"/>
            </a:ext>
          </a:extLst>
        </xdr:cNvPr>
        <xdr:cNvSpPr>
          <a:spLocks noChangeArrowheads="1"/>
        </xdr:cNvSpPr>
      </xdr:nvSpPr>
      <xdr:spPr bwMode="auto">
        <a:xfrm>
          <a:off x="9971927" y="7367270"/>
          <a:ext cx="179206" cy="48539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15</xdr:col>
      <xdr:colOff>409575</xdr:colOff>
      <xdr:row>46</xdr:row>
      <xdr:rowOff>92949</xdr:rowOff>
    </xdr:from>
    <xdr:to>
      <xdr:col>16</xdr:col>
      <xdr:colOff>352425</xdr:colOff>
      <xdr:row>48</xdr:row>
      <xdr:rowOff>102474</xdr:rowOff>
    </xdr:to>
    <xdr:sp macro="" textlink="">
      <xdr:nvSpPr>
        <xdr:cNvPr id="1217" name="Freeform 668">
          <a:extLst>
            <a:ext uri="{FF2B5EF4-FFF2-40B4-BE49-F238E27FC236}">
              <a16:creationId xmlns:a16="http://schemas.microsoft.com/office/drawing/2014/main" id="{63C31834-6218-4FE0-8485-674F1907FAFC}"/>
            </a:ext>
          </a:extLst>
        </xdr:cNvPr>
        <xdr:cNvSpPr>
          <a:spLocks/>
        </xdr:cNvSpPr>
      </xdr:nvSpPr>
      <xdr:spPr bwMode="auto">
        <a:xfrm>
          <a:off x="10048875" y="7804389"/>
          <a:ext cx="621030" cy="344805"/>
        </a:xfrm>
        <a:custGeom>
          <a:avLst/>
          <a:gdLst>
            <a:gd name="T0" fmla="*/ 0 w 50"/>
            <a:gd name="T1" fmla="*/ 2147483647 h 55"/>
            <a:gd name="T2" fmla="*/ 0 w 50"/>
            <a:gd name="T3" fmla="*/ 0 h 55"/>
            <a:gd name="T4" fmla="*/ 2147483647 w 50"/>
            <a:gd name="T5" fmla="*/ 0 h 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0" h="55">
              <a:moveTo>
                <a:pt x="0" y="55"/>
              </a:moveTo>
              <a:lnTo>
                <a:pt x="0" y="0"/>
              </a:lnTo>
              <a:lnTo>
                <a:pt x="5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301541</xdr:colOff>
      <xdr:row>3</xdr:row>
      <xdr:rowOff>127961</xdr:rowOff>
    </xdr:from>
    <xdr:to>
      <xdr:col>7</xdr:col>
      <xdr:colOff>445845</xdr:colOff>
      <xdr:row>4</xdr:row>
      <xdr:rowOff>79858</xdr:rowOff>
    </xdr:to>
    <xdr:sp macro="" textlink="">
      <xdr:nvSpPr>
        <xdr:cNvPr id="1218" name="六角形 1217">
          <a:extLst>
            <a:ext uri="{FF2B5EF4-FFF2-40B4-BE49-F238E27FC236}">
              <a16:creationId xmlns:a16="http://schemas.microsoft.com/office/drawing/2014/main" id="{62971560-91E2-4080-808D-02CE1D2B10D2}"/>
            </a:ext>
          </a:extLst>
        </xdr:cNvPr>
        <xdr:cNvSpPr/>
      </xdr:nvSpPr>
      <xdr:spPr bwMode="auto">
        <a:xfrm>
          <a:off x="4515401" y="630881"/>
          <a:ext cx="144304" cy="11953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620844</xdr:colOff>
      <xdr:row>4</xdr:row>
      <xdr:rowOff>110644</xdr:rowOff>
    </xdr:from>
    <xdr:ext cx="144318" cy="587451"/>
    <xdr:sp macro="" textlink="">
      <xdr:nvSpPr>
        <xdr:cNvPr id="1219" name="Text Box 1300">
          <a:extLst>
            <a:ext uri="{FF2B5EF4-FFF2-40B4-BE49-F238E27FC236}">
              <a16:creationId xmlns:a16="http://schemas.microsoft.com/office/drawing/2014/main" id="{6972ACF4-7455-4BD1-8E35-33B4B9EABE80}"/>
            </a:ext>
          </a:extLst>
        </xdr:cNvPr>
        <xdr:cNvSpPr txBox="1">
          <a:spLocks noChangeArrowheads="1"/>
        </xdr:cNvSpPr>
      </xdr:nvSpPr>
      <xdr:spPr bwMode="auto">
        <a:xfrm>
          <a:off x="2800164" y="781204"/>
          <a:ext cx="144318" cy="587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vert270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ﾏｰﾌﾞﾙﾋﾞｰﾁ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19</xdr:col>
      <xdr:colOff>562017</xdr:colOff>
      <xdr:row>5</xdr:row>
      <xdr:rowOff>5775</xdr:rowOff>
    </xdr:from>
    <xdr:to>
      <xdr:col>20</xdr:col>
      <xdr:colOff>51411</xdr:colOff>
      <xdr:row>6</xdr:row>
      <xdr:rowOff>16941</xdr:rowOff>
    </xdr:to>
    <xdr:pic>
      <xdr:nvPicPr>
        <xdr:cNvPr id="1220" name="図 1219">
          <a:extLst>
            <a:ext uri="{FF2B5EF4-FFF2-40B4-BE49-F238E27FC236}">
              <a16:creationId xmlns:a16="http://schemas.microsoft.com/office/drawing/2014/main" id="{4938C549-7C69-4238-9D95-9BAC88FB2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2914037" y="843975"/>
          <a:ext cx="167574" cy="178806"/>
        </a:xfrm>
        <a:prstGeom prst="rect">
          <a:avLst/>
        </a:prstGeom>
      </xdr:spPr>
    </xdr:pic>
    <xdr:clientData/>
  </xdr:twoCellAnchor>
  <xdr:twoCellAnchor editAs="oneCell">
    <xdr:from>
      <xdr:col>19</xdr:col>
      <xdr:colOff>574016</xdr:colOff>
      <xdr:row>6</xdr:row>
      <xdr:rowOff>19301</xdr:rowOff>
    </xdr:from>
    <xdr:to>
      <xdr:col>20</xdr:col>
      <xdr:colOff>71553</xdr:colOff>
      <xdr:row>7</xdr:row>
      <xdr:rowOff>13671</xdr:rowOff>
    </xdr:to>
    <xdr:pic>
      <xdr:nvPicPr>
        <xdr:cNvPr id="1221" name="図 1220">
          <a:extLst>
            <a:ext uri="{FF2B5EF4-FFF2-40B4-BE49-F238E27FC236}">
              <a16:creationId xmlns:a16="http://schemas.microsoft.com/office/drawing/2014/main" id="{D7FA7DE3-B7EB-4C07-8370-2271BB33A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2926036" y="1025141"/>
          <a:ext cx="175717" cy="162010"/>
        </a:xfrm>
        <a:prstGeom prst="rect">
          <a:avLst/>
        </a:prstGeom>
      </xdr:spPr>
    </xdr:pic>
    <xdr:clientData/>
  </xdr:twoCellAnchor>
  <xdr:oneCellAnchor>
    <xdr:from>
      <xdr:col>13</xdr:col>
      <xdr:colOff>205950</xdr:colOff>
      <xdr:row>3</xdr:row>
      <xdr:rowOff>65749</xdr:rowOff>
    </xdr:from>
    <xdr:ext cx="283687" cy="242248"/>
    <xdr:grpSp>
      <xdr:nvGrpSpPr>
        <xdr:cNvPr id="1222" name="Group 6672">
          <a:extLst>
            <a:ext uri="{FF2B5EF4-FFF2-40B4-BE49-F238E27FC236}">
              <a16:creationId xmlns:a16="http://schemas.microsoft.com/office/drawing/2014/main" id="{3A76B771-8BCA-4439-B0F1-ACF779864F00}"/>
            </a:ext>
          </a:extLst>
        </xdr:cNvPr>
        <xdr:cNvGrpSpPr>
          <a:grpSpLocks/>
        </xdr:cNvGrpSpPr>
      </xdr:nvGrpSpPr>
      <xdr:grpSpPr bwMode="auto">
        <a:xfrm>
          <a:off x="8517193" y="571935"/>
          <a:ext cx="283687" cy="242248"/>
          <a:chOff x="536" y="110"/>
          <a:chExt cx="46" cy="44"/>
        </a:xfrm>
      </xdr:grpSpPr>
      <xdr:pic>
        <xdr:nvPicPr>
          <xdr:cNvPr id="1223" name="Picture 6673" descr="route2">
            <a:extLst>
              <a:ext uri="{FF2B5EF4-FFF2-40B4-BE49-F238E27FC236}">
                <a16:creationId xmlns:a16="http://schemas.microsoft.com/office/drawing/2014/main" id="{7423719B-34C8-453F-0614-03A816F840A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4" name="Text Box 6674">
            <a:extLst>
              <a:ext uri="{FF2B5EF4-FFF2-40B4-BE49-F238E27FC236}">
                <a16:creationId xmlns:a16="http://schemas.microsoft.com/office/drawing/2014/main" id="{46A6BFB0-2832-5B3A-8692-A91848792F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166</a:t>
            </a:r>
          </a:p>
        </xdr:txBody>
      </xdr:sp>
    </xdr:grpSp>
    <xdr:clientData/>
  </xdr:oneCellAnchor>
  <xdr:twoCellAnchor editAs="oneCell">
    <xdr:from>
      <xdr:col>17</xdr:col>
      <xdr:colOff>591986</xdr:colOff>
      <xdr:row>13</xdr:row>
      <xdr:rowOff>131352</xdr:rowOff>
    </xdr:from>
    <xdr:to>
      <xdr:col>18</xdr:col>
      <xdr:colOff>97247</xdr:colOff>
      <xdr:row>14</xdr:row>
      <xdr:rowOff>118056</xdr:rowOff>
    </xdr:to>
    <xdr:pic>
      <xdr:nvPicPr>
        <xdr:cNvPr id="1225" name="図 1224">
          <a:extLst>
            <a:ext uri="{FF2B5EF4-FFF2-40B4-BE49-F238E27FC236}">
              <a16:creationId xmlns:a16="http://schemas.microsoft.com/office/drawing/2014/main" id="{B0B7AB48-15DA-4D98-9332-08C1D513A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1587646" y="2310672"/>
          <a:ext cx="183441" cy="154344"/>
        </a:xfrm>
        <a:prstGeom prst="rect">
          <a:avLst/>
        </a:prstGeom>
      </xdr:spPr>
    </xdr:pic>
    <xdr:clientData/>
  </xdr:twoCellAnchor>
  <xdr:twoCellAnchor>
    <xdr:from>
      <xdr:col>5</xdr:col>
      <xdr:colOff>48845</xdr:colOff>
      <xdr:row>51</xdr:row>
      <xdr:rowOff>92762</xdr:rowOff>
    </xdr:from>
    <xdr:to>
      <xdr:col>5</xdr:col>
      <xdr:colOff>200866</xdr:colOff>
      <xdr:row>52</xdr:row>
      <xdr:rowOff>35638</xdr:rowOff>
    </xdr:to>
    <xdr:sp macro="" textlink="">
      <xdr:nvSpPr>
        <xdr:cNvPr id="1226" name="六角形 1225">
          <a:extLst>
            <a:ext uri="{FF2B5EF4-FFF2-40B4-BE49-F238E27FC236}">
              <a16:creationId xmlns:a16="http://schemas.microsoft.com/office/drawing/2014/main" id="{E4B52FDF-0522-4730-B8C0-071810E67B9F}"/>
            </a:ext>
          </a:extLst>
        </xdr:cNvPr>
        <xdr:cNvSpPr/>
      </xdr:nvSpPr>
      <xdr:spPr bwMode="auto">
        <a:xfrm>
          <a:off x="2906345" y="8642402"/>
          <a:ext cx="152021" cy="11051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248351</xdr:colOff>
      <xdr:row>51</xdr:row>
      <xdr:rowOff>94633</xdr:rowOff>
    </xdr:from>
    <xdr:to>
      <xdr:col>5</xdr:col>
      <xdr:colOff>396534</xdr:colOff>
      <xdr:row>52</xdr:row>
      <xdr:rowOff>35635</xdr:rowOff>
    </xdr:to>
    <xdr:sp macro="" textlink="">
      <xdr:nvSpPr>
        <xdr:cNvPr id="1227" name="六角形 1226">
          <a:extLst>
            <a:ext uri="{FF2B5EF4-FFF2-40B4-BE49-F238E27FC236}">
              <a16:creationId xmlns:a16="http://schemas.microsoft.com/office/drawing/2014/main" id="{6A91A419-6A91-4368-8276-451A4DDF717B}"/>
            </a:ext>
          </a:extLst>
        </xdr:cNvPr>
        <xdr:cNvSpPr/>
      </xdr:nvSpPr>
      <xdr:spPr bwMode="auto">
        <a:xfrm>
          <a:off x="3105851" y="8644273"/>
          <a:ext cx="148183" cy="10864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48845</xdr:colOff>
      <xdr:row>59</xdr:row>
      <xdr:rowOff>141001</xdr:rowOff>
    </xdr:from>
    <xdr:to>
      <xdr:col>7</xdr:col>
      <xdr:colOff>204968</xdr:colOff>
      <xdr:row>60</xdr:row>
      <xdr:rowOff>82696</xdr:rowOff>
    </xdr:to>
    <xdr:sp macro="" textlink="">
      <xdr:nvSpPr>
        <xdr:cNvPr id="1228" name="六角形 1227">
          <a:extLst>
            <a:ext uri="{FF2B5EF4-FFF2-40B4-BE49-F238E27FC236}">
              <a16:creationId xmlns:a16="http://schemas.microsoft.com/office/drawing/2014/main" id="{AAB7614A-F120-47DC-BB9A-3F00A6602EAD}"/>
            </a:ext>
          </a:extLst>
        </xdr:cNvPr>
        <xdr:cNvSpPr/>
      </xdr:nvSpPr>
      <xdr:spPr bwMode="auto">
        <a:xfrm>
          <a:off x="4262705" y="10031761"/>
          <a:ext cx="156123" cy="1093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49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214674</xdr:colOff>
      <xdr:row>59</xdr:row>
      <xdr:rowOff>134409</xdr:rowOff>
    </xdr:from>
    <xdr:to>
      <xdr:col>7</xdr:col>
      <xdr:colOff>400537</xdr:colOff>
      <xdr:row>60</xdr:row>
      <xdr:rowOff>64197</xdr:rowOff>
    </xdr:to>
    <xdr:sp macro="" textlink="">
      <xdr:nvSpPr>
        <xdr:cNvPr id="1229" name="六角形 1228">
          <a:extLst>
            <a:ext uri="{FF2B5EF4-FFF2-40B4-BE49-F238E27FC236}">
              <a16:creationId xmlns:a16="http://schemas.microsoft.com/office/drawing/2014/main" id="{6F7FC773-2475-448D-9A3A-1C83478E74C3}"/>
            </a:ext>
          </a:extLst>
        </xdr:cNvPr>
        <xdr:cNvSpPr/>
      </xdr:nvSpPr>
      <xdr:spPr bwMode="auto">
        <a:xfrm>
          <a:off x="4428534" y="10025169"/>
          <a:ext cx="185863" cy="97428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423018</xdr:colOff>
      <xdr:row>59</xdr:row>
      <xdr:rowOff>141070</xdr:rowOff>
    </xdr:from>
    <xdr:to>
      <xdr:col>7</xdr:col>
      <xdr:colOff>608881</xdr:colOff>
      <xdr:row>60</xdr:row>
      <xdr:rowOff>70858</xdr:rowOff>
    </xdr:to>
    <xdr:sp macro="" textlink="">
      <xdr:nvSpPr>
        <xdr:cNvPr id="1230" name="六角形 1229">
          <a:extLst>
            <a:ext uri="{FF2B5EF4-FFF2-40B4-BE49-F238E27FC236}">
              <a16:creationId xmlns:a16="http://schemas.microsoft.com/office/drawing/2014/main" id="{11FEA74E-1D79-4403-BA8B-69D3015510BE}"/>
            </a:ext>
          </a:extLst>
        </xdr:cNvPr>
        <xdr:cNvSpPr/>
      </xdr:nvSpPr>
      <xdr:spPr bwMode="auto">
        <a:xfrm>
          <a:off x="4636878" y="10031830"/>
          <a:ext cx="185863" cy="97428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26325</xdr:colOff>
      <xdr:row>17</xdr:row>
      <xdr:rowOff>165069</xdr:rowOff>
    </xdr:from>
    <xdr:ext cx="312343" cy="45719"/>
    <xdr:sp macro="" textlink="">
      <xdr:nvSpPr>
        <xdr:cNvPr id="1231" name="Text Box 1194">
          <a:extLst>
            <a:ext uri="{FF2B5EF4-FFF2-40B4-BE49-F238E27FC236}">
              <a16:creationId xmlns:a16="http://schemas.microsoft.com/office/drawing/2014/main" id="{4530A4CC-6E40-4D99-8CCD-DEF7C6E4CCB2}"/>
            </a:ext>
          </a:extLst>
        </xdr:cNvPr>
        <xdr:cNvSpPr txBox="1">
          <a:spLocks noChangeArrowheads="1"/>
        </xdr:cNvSpPr>
      </xdr:nvSpPr>
      <xdr:spPr bwMode="auto">
        <a:xfrm>
          <a:off x="8309265" y="3014949"/>
          <a:ext cx="312343" cy="4571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1.3+4.1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12</xdr:col>
      <xdr:colOff>669269</xdr:colOff>
      <xdr:row>18</xdr:row>
      <xdr:rowOff>64506</xdr:rowOff>
    </xdr:from>
    <xdr:to>
      <xdr:col>13</xdr:col>
      <xdr:colOff>184860</xdr:colOff>
      <xdr:row>18</xdr:row>
      <xdr:rowOff>167207</xdr:rowOff>
    </xdr:to>
    <xdr:sp macro="" textlink="">
      <xdr:nvSpPr>
        <xdr:cNvPr id="1232" name="六角形 1231">
          <a:extLst>
            <a:ext uri="{FF2B5EF4-FFF2-40B4-BE49-F238E27FC236}">
              <a16:creationId xmlns:a16="http://schemas.microsoft.com/office/drawing/2014/main" id="{4C6D7BEF-5609-44D8-A426-68F7920C2A1C}"/>
            </a:ext>
          </a:extLst>
        </xdr:cNvPr>
        <xdr:cNvSpPr/>
      </xdr:nvSpPr>
      <xdr:spPr bwMode="auto">
        <a:xfrm>
          <a:off x="8274029" y="3082026"/>
          <a:ext cx="193771" cy="10270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194808</xdr:colOff>
      <xdr:row>18</xdr:row>
      <xdr:rowOff>52410</xdr:rowOff>
    </xdr:from>
    <xdr:to>
      <xdr:col>13</xdr:col>
      <xdr:colOff>330603</xdr:colOff>
      <xdr:row>18</xdr:row>
      <xdr:rowOff>145140</xdr:rowOff>
    </xdr:to>
    <xdr:sp macro="" textlink="">
      <xdr:nvSpPr>
        <xdr:cNvPr id="1233" name="六角形 1232">
          <a:extLst>
            <a:ext uri="{FF2B5EF4-FFF2-40B4-BE49-F238E27FC236}">
              <a16:creationId xmlns:a16="http://schemas.microsoft.com/office/drawing/2014/main" id="{4452AF35-F32D-44BA-A109-145B6F4020F9}"/>
            </a:ext>
          </a:extLst>
        </xdr:cNvPr>
        <xdr:cNvSpPr/>
      </xdr:nvSpPr>
      <xdr:spPr bwMode="auto">
        <a:xfrm>
          <a:off x="8477748" y="3069930"/>
          <a:ext cx="135795" cy="9273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16</xdr:col>
      <xdr:colOff>54256</xdr:colOff>
      <xdr:row>14</xdr:row>
      <xdr:rowOff>52257</xdr:rowOff>
    </xdr:from>
    <xdr:to>
      <xdr:col>16</xdr:col>
      <xdr:colOff>212766</xdr:colOff>
      <xdr:row>15</xdr:row>
      <xdr:rowOff>40213</xdr:rowOff>
    </xdr:to>
    <xdr:pic>
      <xdr:nvPicPr>
        <xdr:cNvPr id="1234" name="図 1233">
          <a:extLst>
            <a:ext uri="{FF2B5EF4-FFF2-40B4-BE49-F238E27FC236}">
              <a16:creationId xmlns:a16="http://schemas.microsoft.com/office/drawing/2014/main" id="{7AA7E626-2911-45D9-B7FF-5DBBDFDB8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0371736" y="2399217"/>
          <a:ext cx="158510" cy="155596"/>
        </a:xfrm>
        <a:prstGeom prst="rect">
          <a:avLst/>
        </a:prstGeom>
      </xdr:spPr>
    </xdr:pic>
    <xdr:clientData/>
  </xdr:twoCellAnchor>
  <xdr:twoCellAnchor editAs="oneCell">
    <xdr:from>
      <xdr:col>16</xdr:col>
      <xdr:colOff>42196</xdr:colOff>
      <xdr:row>13</xdr:row>
      <xdr:rowOff>18085</xdr:rowOff>
    </xdr:from>
    <xdr:to>
      <xdr:col>16</xdr:col>
      <xdr:colOff>223050</xdr:colOff>
      <xdr:row>14</xdr:row>
      <xdr:rowOff>34483</xdr:rowOff>
    </xdr:to>
    <xdr:pic>
      <xdr:nvPicPr>
        <xdr:cNvPr id="1235" name="図 1234">
          <a:extLst>
            <a:ext uri="{FF2B5EF4-FFF2-40B4-BE49-F238E27FC236}">
              <a16:creationId xmlns:a16="http://schemas.microsoft.com/office/drawing/2014/main" id="{1F6ECCAF-19DC-4BE8-8D04-C388BD6BA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0359676" y="2197405"/>
          <a:ext cx="180854" cy="184038"/>
        </a:xfrm>
        <a:prstGeom prst="rect">
          <a:avLst/>
        </a:prstGeom>
      </xdr:spPr>
    </xdr:pic>
    <xdr:clientData/>
  </xdr:twoCellAnchor>
  <xdr:oneCellAnchor>
    <xdr:from>
      <xdr:col>3</xdr:col>
      <xdr:colOff>641031</xdr:colOff>
      <xdr:row>25</xdr:row>
      <xdr:rowOff>96472</xdr:rowOff>
    </xdr:from>
    <xdr:ext cx="164778" cy="98464"/>
    <xdr:sp macro="" textlink="">
      <xdr:nvSpPr>
        <xdr:cNvPr id="1236" name="Text Box 1194">
          <a:extLst>
            <a:ext uri="{FF2B5EF4-FFF2-40B4-BE49-F238E27FC236}">
              <a16:creationId xmlns:a16="http://schemas.microsoft.com/office/drawing/2014/main" id="{8F53782F-1172-4714-90D4-949BEFB6BC04}"/>
            </a:ext>
          </a:extLst>
        </xdr:cNvPr>
        <xdr:cNvSpPr txBox="1">
          <a:spLocks noChangeArrowheads="1"/>
        </xdr:cNvSpPr>
      </xdr:nvSpPr>
      <xdr:spPr bwMode="auto">
        <a:xfrm>
          <a:off x="2142171" y="4287472"/>
          <a:ext cx="164778" cy="984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29m/0.7km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</a:t>
          </a:r>
        </a:p>
      </xdr:txBody>
    </xdr:sp>
    <xdr:clientData/>
  </xdr:oneCellAnchor>
  <xdr:twoCellAnchor>
    <xdr:from>
      <xdr:col>11</xdr:col>
      <xdr:colOff>107745</xdr:colOff>
      <xdr:row>4</xdr:row>
      <xdr:rowOff>110510</xdr:rowOff>
    </xdr:from>
    <xdr:to>
      <xdr:col>11</xdr:col>
      <xdr:colOff>250620</xdr:colOff>
      <xdr:row>5</xdr:row>
      <xdr:rowOff>81935</xdr:rowOff>
    </xdr:to>
    <xdr:sp macro="" textlink="">
      <xdr:nvSpPr>
        <xdr:cNvPr id="1237" name="Oval 1008">
          <a:extLst>
            <a:ext uri="{FF2B5EF4-FFF2-40B4-BE49-F238E27FC236}">
              <a16:creationId xmlns:a16="http://schemas.microsoft.com/office/drawing/2014/main" id="{41695763-3AA8-4CC0-8AE2-4AA706C3992C}"/>
            </a:ext>
          </a:extLst>
        </xdr:cNvPr>
        <xdr:cNvSpPr>
          <a:spLocks noChangeArrowheads="1"/>
        </xdr:cNvSpPr>
      </xdr:nvSpPr>
      <xdr:spPr bwMode="auto">
        <a:xfrm>
          <a:off x="7034325" y="781070"/>
          <a:ext cx="142875" cy="139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16</xdr:col>
      <xdr:colOff>161925</xdr:colOff>
      <xdr:row>22</xdr:row>
      <xdr:rowOff>66675</xdr:rowOff>
    </xdr:from>
    <xdr:to>
      <xdr:col>16</xdr:col>
      <xdr:colOff>295275</xdr:colOff>
      <xdr:row>23</xdr:row>
      <xdr:rowOff>19050</xdr:rowOff>
    </xdr:to>
    <xdr:sp macro="" textlink="">
      <xdr:nvSpPr>
        <xdr:cNvPr id="1238" name="AutoShape 510">
          <a:extLst>
            <a:ext uri="{FF2B5EF4-FFF2-40B4-BE49-F238E27FC236}">
              <a16:creationId xmlns:a16="http://schemas.microsoft.com/office/drawing/2014/main" id="{9C54EC27-554B-4612-964E-8199A1D220B1}"/>
            </a:ext>
          </a:extLst>
        </xdr:cNvPr>
        <xdr:cNvSpPr>
          <a:spLocks noChangeArrowheads="1"/>
        </xdr:cNvSpPr>
      </xdr:nvSpPr>
      <xdr:spPr bwMode="auto">
        <a:xfrm>
          <a:off x="10479405" y="3754755"/>
          <a:ext cx="133350" cy="1200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357678</xdr:colOff>
      <xdr:row>17</xdr:row>
      <xdr:rowOff>52605</xdr:rowOff>
    </xdr:from>
    <xdr:ext cx="310995" cy="58196"/>
    <xdr:sp macro="" textlink="">
      <xdr:nvSpPr>
        <xdr:cNvPr id="1239" name="Text Box 1194">
          <a:extLst>
            <a:ext uri="{FF2B5EF4-FFF2-40B4-BE49-F238E27FC236}">
              <a16:creationId xmlns:a16="http://schemas.microsoft.com/office/drawing/2014/main" id="{8A8D9998-1A12-4044-9FEB-14419EC748E8}"/>
            </a:ext>
          </a:extLst>
        </xdr:cNvPr>
        <xdr:cNvSpPr txBox="1">
          <a:spLocks noChangeArrowheads="1"/>
        </xdr:cNvSpPr>
      </xdr:nvSpPr>
      <xdr:spPr bwMode="auto">
        <a:xfrm>
          <a:off x="9996978" y="2902485"/>
          <a:ext cx="310995" cy="5819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1.3+3.1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371022</xdr:colOff>
      <xdr:row>17</xdr:row>
      <xdr:rowOff>123713</xdr:rowOff>
    </xdr:from>
    <xdr:to>
      <xdr:col>15</xdr:col>
      <xdr:colOff>533794</xdr:colOff>
      <xdr:row>18</xdr:row>
      <xdr:rowOff>58176</xdr:rowOff>
    </xdr:to>
    <xdr:sp macro="" textlink="">
      <xdr:nvSpPr>
        <xdr:cNvPr id="1240" name="六角形 1239">
          <a:extLst>
            <a:ext uri="{FF2B5EF4-FFF2-40B4-BE49-F238E27FC236}">
              <a16:creationId xmlns:a16="http://schemas.microsoft.com/office/drawing/2014/main" id="{B7F23CE5-9687-44FB-A407-45CF9ED4ADEF}"/>
            </a:ext>
          </a:extLst>
        </xdr:cNvPr>
        <xdr:cNvSpPr/>
      </xdr:nvSpPr>
      <xdr:spPr bwMode="auto">
        <a:xfrm>
          <a:off x="10010322" y="2973593"/>
          <a:ext cx="162772" cy="102103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523719</xdr:colOff>
      <xdr:row>17</xdr:row>
      <xdr:rowOff>123700</xdr:rowOff>
    </xdr:from>
    <xdr:to>
      <xdr:col>15</xdr:col>
      <xdr:colOff>685608</xdr:colOff>
      <xdr:row>18</xdr:row>
      <xdr:rowOff>64207</xdr:rowOff>
    </xdr:to>
    <xdr:sp macro="" textlink="">
      <xdr:nvSpPr>
        <xdr:cNvPr id="1241" name="六角形 1240">
          <a:extLst>
            <a:ext uri="{FF2B5EF4-FFF2-40B4-BE49-F238E27FC236}">
              <a16:creationId xmlns:a16="http://schemas.microsoft.com/office/drawing/2014/main" id="{CF312E00-2A18-44DD-9C74-E922A01A67E1}"/>
            </a:ext>
          </a:extLst>
        </xdr:cNvPr>
        <xdr:cNvSpPr/>
      </xdr:nvSpPr>
      <xdr:spPr bwMode="auto">
        <a:xfrm>
          <a:off x="10163019" y="2973580"/>
          <a:ext cx="154269" cy="10814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56111</xdr:colOff>
      <xdr:row>18</xdr:row>
      <xdr:rowOff>161269</xdr:rowOff>
    </xdr:from>
    <xdr:ext cx="324357" cy="104494"/>
    <xdr:sp macro="" textlink="">
      <xdr:nvSpPr>
        <xdr:cNvPr id="1242" name="Text Box 1194">
          <a:extLst>
            <a:ext uri="{FF2B5EF4-FFF2-40B4-BE49-F238E27FC236}">
              <a16:creationId xmlns:a16="http://schemas.microsoft.com/office/drawing/2014/main" id="{06BAA92D-C2E4-4C71-A64B-881768C633CB}"/>
            </a:ext>
          </a:extLst>
        </xdr:cNvPr>
        <xdr:cNvSpPr txBox="1">
          <a:spLocks noChangeArrowheads="1"/>
        </xdr:cNvSpPr>
      </xdr:nvSpPr>
      <xdr:spPr bwMode="auto">
        <a:xfrm>
          <a:off x="11051771" y="3178789"/>
          <a:ext cx="324357" cy="1044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1.3+0.9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38484</xdr:colOff>
      <xdr:row>19</xdr:row>
      <xdr:rowOff>85235</xdr:rowOff>
    </xdr:from>
    <xdr:to>
      <xdr:col>17</xdr:col>
      <xdr:colOff>216476</xdr:colOff>
      <xdr:row>20</xdr:row>
      <xdr:rowOff>57726</xdr:rowOff>
    </xdr:to>
    <xdr:sp macro="" textlink="">
      <xdr:nvSpPr>
        <xdr:cNvPr id="1243" name="六角形 1242">
          <a:extLst>
            <a:ext uri="{FF2B5EF4-FFF2-40B4-BE49-F238E27FC236}">
              <a16:creationId xmlns:a16="http://schemas.microsoft.com/office/drawing/2014/main" id="{8248835E-E8D3-4A7B-917F-AD88C13CA93D}"/>
            </a:ext>
          </a:extLst>
        </xdr:cNvPr>
        <xdr:cNvSpPr/>
      </xdr:nvSpPr>
      <xdr:spPr bwMode="auto">
        <a:xfrm>
          <a:off x="11034144" y="3270395"/>
          <a:ext cx="177992" cy="14013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259040</xdr:colOff>
      <xdr:row>19</xdr:row>
      <xdr:rowOff>83040</xdr:rowOff>
    </xdr:from>
    <xdr:to>
      <xdr:col>17</xdr:col>
      <xdr:colOff>421831</xdr:colOff>
      <xdr:row>20</xdr:row>
      <xdr:rowOff>28939</xdr:rowOff>
    </xdr:to>
    <xdr:sp macro="" textlink="">
      <xdr:nvSpPr>
        <xdr:cNvPr id="1244" name="六角形 1243">
          <a:extLst>
            <a:ext uri="{FF2B5EF4-FFF2-40B4-BE49-F238E27FC236}">
              <a16:creationId xmlns:a16="http://schemas.microsoft.com/office/drawing/2014/main" id="{149A651B-71BD-4C9B-8C6A-B36448B3E2CB}"/>
            </a:ext>
          </a:extLst>
        </xdr:cNvPr>
        <xdr:cNvSpPr/>
      </xdr:nvSpPr>
      <xdr:spPr bwMode="auto">
        <a:xfrm>
          <a:off x="11254700" y="3268200"/>
          <a:ext cx="162791" cy="113539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13</xdr:col>
      <xdr:colOff>617155</xdr:colOff>
      <xdr:row>29</xdr:row>
      <xdr:rowOff>106536</xdr:rowOff>
    </xdr:from>
    <xdr:to>
      <xdr:col>14</xdr:col>
      <xdr:colOff>70682</xdr:colOff>
      <xdr:row>30</xdr:row>
      <xdr:rowOff>53474</xdr:rowOff>
    </xdr:to>
    <xdr:pic>
      <xdr:nvPicPr>
        <xdr:cNvPr id="1245" name="図 1244">
          <a:extLst>
            <a:ext uri="{FF2B5EF4-FFF2-40B4-BE49-F238E27FC236}">
              <a16:creationId xmlns:a16="http://schemas.microsoft.com/office/drawing/2014/main" id="{5178B79B-0C45-4ED8-8A99-5C087C46D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8900095" y="4968096"/>
          <a:ext cx="131707" cy="114578"/>
        </a:xfrm>
        <a:prstGeom prst="rect">
          <a:avLst/>
        </a:prstGeom>
      </xdr:spPr>
    </xdr:pic>
    <xdr:clientData/>
  </xdr:twoCellAnchor>
  <xdr:twoCellAnchor editAs="oneCell">
    <xdr:from>
      <xdr:col>13</xdr:col>
      <xdr:colOff>605095</xdr:colOff>
      <xdr:row>28</xdr:row>
      <xdr:rowOff>89123</xdr:rowOff>
    </xdr:from>
    <xdr:to>
      <xdr:col>14</xdr:col>
      <xdr:colOff>80966</xdr:colOff>
      <xdr:row>29</xdr:row>
      <xdr:rowOff>75755</xdr:rowOff>
    </xdr:to>
    <xdr:pic>
      <xdr:nvPicPr>
        <xdr:cNvPr id="1246" name="図 1245">
          <a:extLst>
            <a:ext uri="{FF2B5EF4-FFF2-40B4-BE49-F238E27FC236}">
              <a16:creationId xmlns:a16="http://schemas.microsoft.com/office/drawing/2014/main" id="{741B95F9-B25C-43EE-8A16-3A73643CF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8888035" y="4783043"/>
          <a:ext cx="154051" cy="154272"/>
        </a:xfrm>
        <a:prstGeom prst="rect">
          <a:avLst/>
        </a:prstGeom>
      </xdr:spPr>
    </xdr:pic>
    <xdr:clientData/>
  </xdr:twoCellAnchor>
  <xdr:twoCellAnchor editAs="oneCell">
    <xdr:from>
      <xdr:col>15</xdr:col>
      <xdr:colOff>259011</xdr:colOff>
      <xdr:row>25</xdr:row>
      <xdr:rowOff>39372</xdr:rowOff>
    </xdr:from>
    <xdr:to>
      <xdr:col>15</xdr:col>
      <xdr:colOff>523594</xdr:colOff>
      <xdr:row>26</xdr:row>
      <xdr:rowOff>119427</xdr:rowOff>
    </xdr:to>
    <xdr:pic>
      <xdr:nvPicPr>
        <xdr:cNvPr id="1247" name="図 1246">
          <a:extLst>
            <a:ext uri="{FF2B5EF4-FFF2-40B4-BE49-F238E27FC236}">
              <a16:creationId xmlns:a16="http://schemas.microsoft.com/office/drawing/2014/main" id="{F9BC469C-F190-4E64-8134-80A5B5D66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898311" y="4230372"/>
          <a:ext cx="264583" cy="247695"/>
        </a:xfrm>
        <a:prstGeom prst="rect">
          <a:avLst/>
        </a:prstGeom>
      </xdr:spPr>
    </xdr:pic>
    <xdr:clientData/>
  </xdr:twoCellAnchor>
  <xdr:twoCellAnchor>
    <xdr:from>
      <xdr:col>15</xdr:col>
      <xdr:colOff>552349</xdr:colOff>
      <xdr:row>29</xdr:row>
      <xdr:rowOff>82683</xdr:rowOff>
    </xdr:from>
    <xdr:to>
      <xdr:col>16</xdr:col>
      <xdr:colOff>932</xdr:colOff>
      <xdr:row>30</xdr:row>
      <xdr:rowOff>32254</xdr:rowOff>
    </xdr:to>
    <xdr:sp macro="" textlink="">
      <xdr:nvSpPr>
        <xdr:cNvPr id="1248" name="Oval 587">
          <a:extLst>
            <a:ext uri="{FF2B5EF4-FFF2-40B4-BE49-F238E27FC236}">
              <a16:creationId xmlns:a16="http://schemas.microsoft.com/office/drawing/2014/main" id="{8FEF460F-8C75-488B-BAB9-B484315D0F19}"/>
            </a:ext>
          </a:extLst>
        </xdr:cNvPr>
        <xdr:cNvSpPr>
          <a:spLocks noChangeArrowheads="1"/>
        </xdr:cNvSpPr>
      </xdr:nvSpPr>
      <xdr:spPr bwMode="auto">
        <a:xfrm>
          <a:off x="10191649" y="4944243"/>
          <a:ext cx="126763" cy="11721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627303</xdr:colOff>
      <xdr:row>26</xdr:row>
      <xdr:rowOff>61575</xdr:rowOff>
    </xdr:from>
    <xdr:to>
      <xdr:col>10</xdr:col>
      <xdr:colOff>52246</xdr:colOff>
      <xdr:row>27</xdr:row>
      <xdr:rowOff>42739</xdr:rowOff>
    </xdr:to>
    <xdr:sp macro="" textlink="">
      <xdr:nvSpPr>
        <xdr:cNvPr id="1249" name="Line 1195">
          <a:extLst>
            <a:ext uri="{FF2B5EF4-FFF2-40B4-BE49-F238E27FC236}">
              <a16:creationId xmlns:a16="http://schemas.microsoft.com/office/drawing/2014/main" id="{81F56DBD-C533-44E1-ACE4-76A9CF074689}"/>
            </a:ext>
          </a:extLst>
        </xdr:cNvPr>
        <xdr:cNvSpPr>
          <a:spLocks noChangeShapeType="1"/>
        </xdr:cNvSpPr>
      </xdr:nvSpPr>
      <xdr:spPr bwMode="auto">
        <a:xfrm flipH="1" flipV="1">
          <a:off x="6197523" y="4420215"/>
          <a:ext cx="103123" cy="148804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11</xdr:col>
      <xdr:colOff>143547</xdr:colOff>
      <xdr:row>26</xdr:row>
      <xdr:rowOff>152138</xdr:rowOff>
    </xdr:from>
    <xdr:ext cx="324357" cy="104494"/>
    <xdr:sp macro="" textlink="">
      <xdr:nvSpPr>
        <xdr:cNvPr id="1250" name="Text Box 1194">
          <a:extLst>
            <a:ext uri="{FF2B5EF4-FFF2-40B4-BE49-F238E27FC236}">
              <a16:creationId xmlns:a16="http://schemas.microsoft.com/office/drawing/2014/main" id="{0E4BB687-B96D-43A0-A54B-D7EFC57C3608}"/>
            </a:ext>
          </a:extLst>
        </xdr:cNvPr>
        <xdr:cNvSpPr txBox="1">
          <a:spLocks noChangeArrowheads="1"/>
        </xdr:cNvSpPr>
      </xdr:nvSpPr>
      <xdr:spPr bwMode="auto">
        <a:xfrm>
          <a:off x="7070127" y="4510778"/>
          <a:ext cx="324357" cy="1044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1.4+5.4+3.9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76063</xdr:colOff>
      <xdr:row>27</xdr:row>
      <xdr:rowOff>79827</xdr:rowOff>
    </xdr:from>
    <xdr:to>
      <xdr:col>11</xdr:col>
      <xdr:colOff>238835</xdr:colOff>
      <xdr:row>28</xdr:row>
      <xdr:rowOff>15493</xdr:rowOff>
    </xdr:to>
    <xdr:sp macro="" textlink="">
      <xdr:nvSpPr>
        <xdr:cNvPr id="1251" name="六角形 1250">
          <a:extLst>
            <a:ext uri="{FF2B5EF4-FFF2-40B4-BE49-F238E27FC236}">
              <a16:creationId xmlns:a16="http://schemas.microsoft.com/office/drawing/2014/main" id="{AF26C8E2-B515-44F7-AAFE-A708B886898A}"/>
            </a:ext>
          </a:extLst>
        </xdr:cNvPr>
        <xdr:cNvSpPr/>
      </xdr:nvSpPr>
      <xdr:spPr bwMode="auto">
        <a:xfrm>
          <a:off x="7002643" y="4606107"/>
          <a:ext cx="162772" cy="10330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73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228760</xdr:colOff>
      <xdr:row>27</xdr:row>
      <xdr:rowOff>79814</xdr:rowOff>
    </xdr:from>
    <xdr:to>
      <xdr:col>11</xdr:col>
      <xdr:colOff>391551</xdr:colOff>
      <xdr:row>28</xdr:row>
      <xdr:rowOff>21524</xdr:rowOff>
    </xdr:to>
    <xdr:sp macro="" textlink="">
      <xdr:nvSpPr>
        <xdr:cNvPr id="1252" name="六角形 1251">
          <a:extLst>
            <a:ext uri="{FF2B5EF4-FFF2-40B4-BE49-F238E27FC236}">
              <a16:creationId xmlns:a16="http://schemas.microsoft.com/office/drawing/2014/main" id="{730F964C-E139-4319-9E6B-BBA75753DA49}"/>
            </a:ext>
          </a:extLst>
        </xdr:cNvPr>
        <xdr:cNvSpPr/>
      </xdr:nvSpPr>
      <xdr:spPr bwMode="auto">
        <a:xfrm>
          <a:off x="7155340" y="4606094"/>
          <a:ext cx="162791" cy="10935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379453</xdr:colOff>
      <xdr:row>27</xdr:row>
      <xdr:rowOff>79778</xdr:rowOff>
    </xdr:from>
    <xdr:to>
      <xdr:col>11</xdr:col>
      <xdr:colOff>542244</xdr:colOff>
      <xdr:row>28</xdr:row>
      <xdr:rowOff>21488</xdr:rowOff>
    </xdr:to>
    <xdr:sp macro="" textlink="">
      <xdr:nvSpPr>
        <xdr:cNvPr id="1253" name="六角形 1252">
          <a:extLst>
            <a:ext uri="{FF2B5EF4-FFF2-40B4-BE49-F238E27FC236}">
              <a16:creationId xmlns:a16="http://schemas.microsoft.com/office/drawing/2014/main" id="{73638999-6552-4A71-8A32-EECEC2E91649}"/>
            </a:ext>
          </a:extLst>
        </xdr:cNvPr>
        <xdr:cNvSpPr/>
      </xdr:nvSpPr>
      <xdr:spPr bwMode="auto">
        <a:xfrm>
          <a:off x="7306033" y="4606058"/>
          <a:ext cx="162791" cy="10935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17</xdr:col>
      <xdr:colOff>660641</xdr:colOff>
      <xdr:row>31</xdr:row>
      <xdr:rowOff>24120</xdr:rowOff>
    </xdr:from>
    <xdr:to>
      <xdr:col>18</xdr:col>
      <xdr:colOff>151594</xdr:colOff>
      <xdr:row>32</xdr:row>
      <xdr:rowOff>4085</xdr:rowOff>
    </xdr:to>
    <xdr:pic>
      <xdr:nvPicPr>
        <xdr:cNvPr id="1254" name="図 1253">
          <a:extLst>
            <a:ext uri="{FF2B5EF4-FFF2-40B4-BE49-F238E27FC236}">
              <a16:creationId xmlns:a16="http://schemas.microsoft.com/office/drawing/2014/main" id="{1B9B3A92-F357-465A-B1C8-7BC06C2D6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1656301" y="5220960"/>
          <a:ext cx="169133" cy="147605"/>
        </a:xfrm>
        <a:prstGeom prst="rect">
          <a:avLst/>
        </a:prstGeom>
      </xdr:spPr>
    </xdr:pic>
    <xdr:clientData/>
  </xdr:twoCellAnchor>
  <xdr:twoCellAnchor editAs="oneCell">
    <xdr:from>
      <xdr:col>17</xdr:col>
      <xdr:colOff>670355</xdr:colOff>
      <xdr:row>29</xdr:row>
      <xdr:rowOff>136309</xdr:rowOff>
    </xdr:from>
    <xdr:to>
      <xdr:col>18</xdr:col>
      <xdr:colOff>149175</xdr:colOff>
      <xdr:row>30</xdr:row>
      <xdr:rowOff>124987</xdr:rowOff>
    </xdr:to>
    <xdr:pic>
      <xdr:nvPicPr>
        <xdr:cNvPr id="1255" name="図 1254">
          <a:extLst>
            <a:ext uri="{FF2B5EF4-FFF2-40B4-BE49-F238E27FC236}">
              <a16:creationId xmlns:a16="http://schemas.microsoft.com/office/drawing/2014/main" id="{126FED85-5A61-4745-B4F7-D6CA56BAA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1666015" y="4997869"/>
          <a:ext cx="157000" cy="156318"/>
        </a:xfrm>
        <a:prstGeom prst="rect">
          <a:avLst/>
        </a:prstGeom>
      </xdr:spPr>
    </xdr:pic>
    <xdr:clientData/>
  </xdr:twoCellAnchor>
  <xdr:oneCellAnchor>
    <xdr:from>
      <xdr:col>17</xdr:col>
      <xdr:colOff>150159</xdr:colOff>
      <xdr:row>26</xdr:row>
      <xdr:rowOff>133751</xdr:rowOff>
    </xdr:from>
    <xdr:ext cx="324357" cy="104494"/>
    <xdr:sp macro="" textlink="">
      <xdr:nvSpPr>
        <xdr:cNvPr id="1256" name="Text Box 1194">
          <a:extLst>
            <a:ext uri="{FF2B5EF4-FFF2-40B4-BE49-F238E27FC236}">
              <a16:creationId xmlns:a16="http://schemas.microsoft.com/office/drawing/2014/main" id="{9685AFC7-AE26-4107-8775-A01807A9C900}"/>
            </a:ext>
          </a:extLst>
        </xdr:cNvPr>
        <xdr:cNvSpPr txBox="1">
          <a:spLocks noChangeArrowheads="1"/>
        </xdr:cNvSpPr>
      </xdr:nvSpPr>
      <xdr:spPr bwMode="auto">
        <a:xfrm>
          <a:off x="11145819" y="4492391"/>
          <a:ext cx="324357" cy="1044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3.6+4.4+3.9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82675</xdr:colOff>
      <xdr:row>27</xdr:row>
      <xdr:rowOff>69906</xdr:rowOff>
    </xdr:from>
    <xdr:to>
      <xdr:col>17</xdr:col>
      <xdr:colOff>245447</xdr:colOff>
      <xdr:row>28</xdr:row>
      <xdr:rowOff>5572</xdr:rowOff>
    </xdr:to>
    <xdr:sp macro="" textlink="">
      <xdr:nvSpPr>
        <xdr:cNvPr id="1257" name="六角形 1256">
          <a:extLst>
            <a:ext uri="{FF2B5EF4-FFF2-40B4-BE49-F238E27FC236}">
              <a16:creationId xmlns:a16="http://schemas.microsoft.com/office/drawing/2014/main" id="{860DEB11-41BA-4A04-B804-1C2D9C74D3A5}"/>
            </a:ext>
          </a:extLst>
        </xdr:cNvPr>
        <xdr:cNvSpPr/>
      </xdr:nvSpPr>
      <xdr:spPr bwMode="auto">
        <a:xfrm>
          <a:off x="11078335" y="4596186"/>
          <a:ext cx="162772" cy="10330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235372</xdr:colOff>
      <xdr:row>27</xdr:row>
      <xdr:rowOff>84326</xdr:rowOff>
    </xdr:from>
    <xdr:to>
      <xdr:col>17</xdr:col>
      <xdr:colOff>398163</xdr:colOff>
      <xdr:row>28</xdr:row>
      <xdr:rowOff>26036</xdr:rowOff>
    </xdr:to>
    <xdr:sp macro="" textlink="">
      <xdr:nvSpPr>
        <xdr:cNvPr id="1258" name="六角形 1257">
          <a:extLst>
            <a:ext uri="{FF2B5EF4-FFF2-40B4-BE49-F238E27FC236}">
              <a16:creationId xmlns:a16="http://schemas.microsoft.com/office/drawing/2014/main" id="{39C0F687-07D4-45BD-8165-CDC7A05FBB8A}"/>
            </a:ext>
          </a:extLst>
        </xdr:cNvPr>
        <xdr:cNvSpPr/>
      </xdr:nvSpPr>
      <xdr:spPr bwMode="auto">
        <a:xfrm>
          <a:off x="11231032" y="4610606"/>
          <a:ext cx="162791" cy="10935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79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386065</xdr:colOff>
      <xdr:row>27</xdr:row>
      <xdr:rowOff>61391</xdr:rowOff>
    </xdr:from>
    <xdr:to>
      <xdr:col>17</xdr:col>
      <xdr:colOff>548856</xdr:colOff>
      <xdr:row>28</xdr:row>
      <xdr:rowOff>3101</xdr:rowOff>
    </xdr:to>
    <xdr:sp macro="" textlink="">
      <xdr:nvSpPr>
        <xdr:cNvPr id="1259" name="六角形 1258">
          <a:extLst>
            <a:ext uri="{FF2B5EF4-FFF2-40B4-BE49-F238E27FC236}">
              <a16:creationId xmlns:a16="http://schemas.microsoft.com/office/drawing/2014/main" id="{8F5096FD-D211-4EB9-812F-7C9682DE9D07}"/>
            </a:ext>
          </a:extLst>
        </xdr:cNvPr>
        <xdr:cNvSpPr/>
      </xdr:nvSpPr>
      <xdr:spPr bwMode="auto">
        <a:xfrm>
          <a:off x="11381725" y="4587671"/>
          <a:ext cx="162791" cy="10935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80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11</xdr:col>
      <xdr:colOff>525859</xdr:colOff>
      <xdr:row>28</xdr:row>
      <xdr:rowOff>115755</xdr:rowOff>
    </xdr:from>
    <xdr:to>
      <xdr:col>12</xdr:col>
      <xdr:colOff>10508</xdr:colOff>
      <xdr:row>29</xdr:row>
      <xdr:rowOff>139118</xdr:rowOff>
    </xdr:to>
    <xdr:pic>
      <xdr:nvPicPr>
        <xdr:cNvPr id="1260" name="図 1259">
          <a:extLst>
            <a:ext uri="{FF2B5EF4-FFF2-40B4-BE49-F238E27FC236}">
              <a16:creationId xmlns:a16="http://schemas.microsoft.com/office/drawing/2014/main" id="{0577C48D-8898-425B-86DA-C723AF272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7452439" y="4809675"/>
          <a:ext cx="162829" cy="191003"/>
        </a:xfrm>
        <a:prstGeom prst="rect">
          <a:avLst/>
        </a:prstGeom>
      </xdr:spPr>
    </xdr:pic>
    <xdr:clientData/>
  </xdr:twoCellAnchor>
  <xdr:twoCellAnchor editAs="oneCell">
    <xdr:from>
      <xdr:col>19</xdr:col>
      <xdr:colOff>542090</xdr:colOff>
      <xdr:row>28</xdr:row>
      <xdr:rowOff>152397</xdr:rowOff>
    </xdr:from>
    <xdr:to>
      <xdr:col>20</xdr:col>
      <xdr:colOff>19755</xdr:colOff>
      <xdr:row>29</xdr:row>
      <xdr:rowOff>130294</xdr:rowOff>
    </xdr:to>
    <xdr:pic>
      <xdr:nvPicPr>
        <xdr:cNvPr id="1261" name="図 1260">
          <a:extLst>
            <a:ext uri="{FF2B5EF4-FFF2-40B4-BE49-F238E27FC236}">
              <a16:creationId xmlns:a16="http://schemas.microsoft.com/office/drawing/2014/main" id="{AAC72F79-D0C5-48D1-ABA4-C71D3D1A8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2894110" y="4846317"/>
          <a:ext cx="155845" cy="145537"/>
        </a:xfrm>
        <a:prstGeom prst="rect">
          <a:avLst/>
        </a:prstGeom>
      </xdr:spPr>
    </xdr:pic>
    <xdr:clientData/>
  </xdr:twoCellAnchor>
  <xdr:twoCellAnchor>
    <xdr:from>
      <xdr:col>11</xdr:col>
      <xdr:colOff>656068</xdr:colOff>
      <xdr:row>39</xdr:row>
      <xdr:rowOff>16535</xdr:rowOff>
    </xdr:from>
    <xdr:to>
      <xdr:col>12</xdr:col>
      <xdr:colOff>98035</xdr:colOff>
      <xdr:row>39</xdr:row>
      <xdr:rowOff>115860</xdr:rowOff>
    </xdr:to>
    <xdr:sp macro="" textlink="">
      <xdr:nvSpPr>
        <xdr:cNvPr id="1262" name="AutoShape 186">
          <a:extLst>
            <a:ext uri="{FF2B5EF4-FFF2-40B4-BE49-F238E27FC236}">
              <a16:creationId xmlns:a16="http://schemas.microsoft.com/office/drawing/2014/main" id="{12D9F8FB-49CD-4839-A706-28E63CCFE4BB}"/>
            </a:ext>
          </a:extLst>
        </xdr:cNvPr>
        <xdr:cNvSpPr>
          <a:spLocks noChangeArrowheads="1"/>
        </xdr:cNvSpPr>
      </xdr:nvSpPr>
      <xdr:spPr bwMode="auto">
        <a:xfrm>
          <a:off x="7582648" y="6554495"/>
          <a:ext cx="120147" cy="9932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340651</xdr:colOff>
      <xdr:row>39</xdr:row>
      <xdr:rowOff>31014</xdr:rowOff>
    </xdr:from>
    <xdr:to>
      <xdr:col>13</xdr:col>
      <xdr:colOff>481328</xdr:colOff>
      <xdr:row>39</xdr:row>
      <xdr:rowOff>153111</xdr:rowOff>
    </xdr:to>
    <xdr:sp macro="" textlink="">
      <xdr:nvSpPr>
        <xdr:cNvPr id="1263" name="AutoShape 186">
          <a:extLst>
            <a:ext uri="{FF2B5EF4-FFF2-40B4-BE49-F238E27FC236}">
              <a16:creationId xmlns:a16="http://schemas.microsoft.com/office/drawing/2014/main" id="{73ABEFF2-2E1C-4D2B-A40B-9AA5E549CC78}"/>
            </a:ext>
          </a:extLst>
        </xdr:cNvPr>
        <xdr:cNvSpPr>
          <a:spLocks noChangeArrowheads="1"/>
        </xdr:cNvSpPr>
      </xdr:nvSpPr>
      <xdr:spPr bwMode="auto">
        <a:xfrm>
          <a:off x="8623591" y="6568974"/>
          <a:ext cx="140677" cy="122097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158566</xdr:colOff>
      <xdr:row>34</xdr:row>
      <xdr:rowOff>156175</xdr:rowOff>
    </xdr:from>
    <xdr:ext cx="324357" cy="104494"/>
    <xdr:sp macro="" textlink="">
      <xdr:nvSpPr>
        <xdr:cNvPr id="1264" name="Text Box 1194">
          <a:extLst>
            <a:ext uri="{FF2B5EF4-FFF2-40B4-BE49-F238E27FC236}">
              <a16:creationId xmlns:a16="http://schemas.microsoft.com/office/drawing/2014/main" id="{CDC73D3E-8EDC-4097-B31F-272381223EE7}"/>
            </a:ext>
          </a:extLst>
        </xdr:cNvPr>
        <xdr:cNvSpPr txBox="1">
          <a:spLocks noChangeArrowheads="1"/>
        </xdr:cNvSpPr>
      </xdr:nvSpPr>
      <xdr:spPr bwMode="auto">
        <a:xfrm>
          <a:off x="9797866" y="5855935"/>
          <a:ext cx="324357" cy="1044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0.3+1.0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160536</xdr:colOff>
      <xdr:row>35</xdr:row>
      <xdr:rowOff>83865</xdr:rowOff>
    </xdr:from>
    <xdr:to>
      <xdr:col>15</xdr:col>
      <xdr:colOff>323308</xdr:colOff>
      <xdr:row>36</xdr:row>
      <xdr:rowOff>19531</xdr:rowOff>
    </xdr:to>
    <xdr:sp macro="" textlink="">
      <xdr:nvSpPr>
        <xdr:cNvPr id="1265" name="六角形 1264">
          <a:extLst>
            <a:ext uri="{FF2B5EF4-FFF2-40B4-BE49-F238E27FC236}">
              <a16:creationId xmlns:a16="http://schemas.microsoft.com/office/drawing/2014/main" id="{AA4A4F70-9BE0-4C4E-8925-486FFC74BAB7}"/>
            </a:ext>
          </a:extLst>
        </xdr:cNvPr>
        <xdr:cNvSpPr/>
      </xdr:nvSpPr>
      <xdr:spPr bwMode="auto">
        <a:xfrm>
          <a:off x="9799836" y="5951265"/>
          <a:ext cx="162772" cy="10330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86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319845</xdr:colOff>
      <xdr:row>35</xdr:row>
      <xdr:rowOff>83852</xdr:rowOff>
    </xdr:from>
    <xdr:to>
      <xdr:col>15</xdr:col>
      <xdr:colOff>482636</xdr:colOff>
      <xdr:row>36</xdr:row>
      <xdr:rowOff>25562</xdr:rowOff>
    </xdr:to>
    <xdr:sp macro="" textlink="">
      <xdr:nvSpPr>
        <xdr:cNvPr id="1266" name="六角形 1265">
          <a:extLst>
            <a:ext uri="{FF2B5EF4-FFF2-40B4-BE49-F238E27FC236}">
              <a16:creationId xmlns:a16="http://schemas.microsoft.com/office/drawing/2014/main" id="{F67328F6-CE31-4A38-A438-D313EB446646}"/>
            </a:ext>
          </a:extLst>
        </xdr:cNvPr>
        <xdr:cNvSpPr/>
      </xdr:nvSpPr>
      <xdr:spPr bwMode="auto">
        <a:xfrm>
          <a:off x="9959145" y="5951252"/>
          <a:ext cx="162791" cy="10935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404447</xdr:colOff>
      <xdr:row>35</xdr:row>
      <xdr:rowOff>38100</xdr:rowOff>
    </xdr:from>
    <xdr:to>
      <xdr:col>18</xdr:col>
      <xdr:colOff>80597</xdr:colOff>
      <xdr:row>39</xdr:row>
      <xdr:rowOff>152400</xdr:rowOff>
    </xdr:to>
    <xdr:sp macro="" textlink="">
      <xdr:nvSpPr>
        <xdr:cNvPr id="1267" name="Freeform 643">
          <a:extLst>
            <a:ext uri="{FF2B5EF4-FFF2-40B4-BE49-F238E27FC236}">
              <a16:creationId xmlns:a16="http://schemas.microsoft.com/office/drawing/2014/main" id="{DABF78B9-1B36-4BBF-A94F-507042AE5153}"/>
            </a:ext>
          </a:extLst>
        </xdr:cNvPr>
        <xdr:cNvSpPr>
          <a:spLocks/>
        </xdr:cNvSpPr>
      </xdr:nvSpPr>
      <xdr:spPr bwMode="auto">
        <a:xfrm>
          <a:off x="11400107" y="5905500"/>
          <a:ext cx="354330" cy="784860"/>
        </a:xfrm>
        <a:custGeom>
          <a:avLst/>
          <a:gdLst>
            <a:gd name="T0" fmla="*/ 2147483647 w 47"/>
            <a:gd name="T1" fmla="*/ 2147483647 h 85"/>
            <a:gd name="T2" fmla="*/ 2147483647 w 47"/>
            <a:gd name="T3" fmla="*/ 2147483647 h 85"/>
            <a:gd name="T4" fmla="*/ 0 w 47"/>
            <a:gd name="T5" fmla="*/ 0 h 8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7" h="85">
              <a:moveTo>
                <a:pt x="47" y="85"/>
              </a:moveTo>
              <a:lnTo>
                <a:pt x="47" y="41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456468</xdr:colOff>
      <xdr:row>37</xdr:row>
      <xdr:rowOff>1959</xdr:rowOff>
    </xdr:from>
    <xdr:to>
      <xdr:col>19</xdr:col>
      <xdr:colOff>2932</xdr:colOff>
      <xdr:row>38</xdr:row>
      <xdr:rowOff>29307</xdr:rowOff>
    </xdr:to>
    <xdr:grpSp>
      <xdr:nvGrpSpPr>
        <xdr:cNvPr id="1268" name="Group 629">
          <a:extLst>
            <a:ext uri="{FF2B5EF4-FFF2-40B4-BE49-F238E27FC236}">
              <a16:creationId xmlns:a16="http://schemas.microsoft.com/office/drawing/2014/main" id="{0A087FF6-76FA-427A-A7DF-5D2F3CE05693}"/>
            </a:ext>
          </a:extLst>
        </xdr:cNvPr>
        <xdr:cNvGrpSpPr>
          <a:grpSpLocks/>
        </xdr:cNvGrpSpPr>
      </xdr:nvGrpSpPr>
      <xdr:grpSpPr bwMode="auto">
        <a:xfrm>
          <a:off x="12169497" y="6244916"/>
          <a:ext cx="226821" cy="196077"/>
          <a:chOff x="1389" y="516"/>
          <a:chExt cx="38" cy="21"/>
        </a:xfrm>
      </xdr:grpSpPr>
      <xdr:sp macro="" textlink="">
        <xdr:nvSpPr>
          <xdr:cNvPr id="1269" name="Freeform 630">
            <a:extLst>
              <a:ext uri="{FF2B5EF4-FFF2-40B4-BE49-F238E27FC236}">
                <a16:creationId xmlns:a16="http://schemas.microsoft.com/office/drawing/2014/main" id="{0A3F5005-4467-C2EE-C938-7F5DB6307496}"/>
              </a:ext>
            </a:extLst>
          </xdr:cNvPr>
          <xdr:cNvSpPr>
            <a:spLocks/>
          </xdr:cNvSpPr>
        </xdr:nvSpPr>
        <xdr:spPr bwMode="auto">
          <a:xfrm>
            <a:off x="1389" y="516"/>
            <a:ext cx="38" cy="5"/>
          </a:xfrm>
          <a:custGeom>
            <a:avLst/>
            <a:gdLst>
              <a:gd name="T0" fmla="*/ 0 w 43"/>
              <a:gd name="T1" fmla="*/ 0 h 5"/>
              <a:gd name="T2" fmla="*/ 4 w 43"/>
              <a:gd name="T3" fmla="*/ 5 h 5"/>
              <a:gd name="T4" fmla="*/ 38 w 43"/>
              <a:gd name="T5" fmla="*/ 5 h 5"/>
              <a:gd name="T6" fmla="*/ 43 w 43"/>
              <a:gd name="T7" fmla="*/ 0 h 5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0 h 10000"/>
              <a:gd name="connsiteX1" fmla="*/ 930 w 8837"/>
              <a:gd name="connsiteY1" fmla="*/ 10000 h 10000"/>
              <a:gd name="connsiteX2" fmla="*/ 8837 w 8837"/>
              <a:gd name="connsiteY2" fmla="*/ 1000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0"/>
                </a:moveTo>
                <a:lnTo>
                  <a:pt x="930" y="10000"/>
                </a:lnTo>
                <a:lnTo>
                  <a:pt x="8837" y="1000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70" name="Freeform 631">
            <a:extLst>
              <a:ext uri="{FF2B5EF4-FFF2-40B4-BE49-F238E27FC236}">
                <a16:creationId xmlns:a16="http://schemas.microsoft.com/office/drawing/2014/main" id="{E7DD72EA-95DF-435D-1F98-93F0009ADB49}"/>
              </a:ext>
            </a:extLst>
          </xdr:cNvPr>
          <xdr:cNvSpPr>
            <a:spLocks/>
          </xdr:cNvSpPr>
        </xdr:nvSpPr>
        <xdr:spPr bwMode="auto">
          <a:xfrm>
            <a:off x="1389" y="531"/>
            <a:ext cx="38" cy="6"/>
          </a:xfrm>
          <a:custGeom>
            <a:avLst/>
            <a:gdLst>
              <a:gd name="T0" fmla="*/ 0 w 43"/>
              <a:gd name="T1" fmla="*/ 6 h 6"/>
              <a:gd name="T2" fmla="*/ 6 w 43"/>
              <a:gd name="T3" fmla="*/ 0 h 6"/>
              <a:gd name="T4" fmla="*/ 38 w 43"/>
              <a:gd name="T5" fmla="*/ 0 h 6"/>
              <a:gd name="T6" fmla="*/ 43 w 43"/>
              <a:gd name="T7" fmla="*/ 5 h 6"/>
              <a:gd name="T8" fmla="*/ 0 60000 65536"/>
              <a:gd name="T9" fmla="*/ 0 60000 65536"/>
              <a:gd name="T10" fmla="*/ 0 60000 65536"/>
              <a:gd name="T11" fmla="*/ 0 60000 65536"/>
              <a:gd name="connsiteX0" fmla="*/ 0 w 8837"/>
              <a:gd name="connsiteY0" fmla="*/ 10000 h 10000"/>
              <a:gd name="connsiteX1" fmla="*/ 1395 w 8837"/>
              <a:gd name="connsiteY1" fmla="*/ 0 h 10000"/>
              <a:gd name="connsiteX2" fmla="*/ 8837 w 8837"/>
              <a:gd name="connsiteY2" fmla="*/ 0 h 100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8837" h="10000">
                <a:moveTo>
                  <a:pt x="0" y="10000"/>
                </a:moveTo>
                <a:lnTo>
                  <a:pt x="1395" y="0"/>
                </a:lnTo>
                <a:lnTo>
                  <a:pt x="8837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18</xdr:col>
      <xdr:colOff>95250</xdr:colOff>
      <xdr:row>37</xdr:row>
      <xdr:rowOff>89296</xdr:rowOff>
    </xdr:from>
    <xdr:to>
      <xdr:col>18</xdr:col>
      <xdr:colOff>744141</xdr:colOff>
      <xdr:row>37</xdr:row>
      <xdr:rowOff>95250</xdr:rowOff>
    </xdr:to>
    <xdr:sp macro="" textlink="">
      <xdr:nvSpPr>
        <xdr:cNvPr id="1271" name="Line 628">
          <a:extLst>
            <a:ext uri="{FF2B5EF4-FFF2-40B4-BE49-F238E27FC236}">
              <a16:creationId xmlns:a16="http://schemas.microsoft.com/office/drawing/2014/main" id="{C99BA508-2F0C-4AE8-AFD0-D522D89610C4}"/>
            </a:ext>
          </a:extLst>
        </xdr:cNvPr>
        <xdr:cNvSpPr>
          <a:spLocks noChangeShapeType="1"/>
        </xdr:cNvSpPr>
      </xdr:nvSpPr>
      <xdr:spPr bwMode="auto">
        <a:xfrm flipV="1">
          <a:off x="11769090" y="6291976"/>
          <a:ext cx="580311" cy="595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16121</xdr:colOff>
      <xdr:row>38</xdr:row>
      <xdr:rowOff>62231</xdr:rowOff>
    </xdr:from>
    <xdr:to>
      <xdr:col>18</xdr:col>
      <xdr:colOff>147272</xdr:colOff>
      <xdr:row>38</xdr:row>
      <xdr:rowOff>164075</xdr:rowOff>
    </xdr:to>
    <xdr:sp macro="" textlink="">
      <xdr:nvSpPr>
        <xdr:cNvPr id="1272" name="AutoShape 197">
          <a:extLst>
            <a:ext uri="{FF2B5EF4-FFF2-40B4-BE49-F238E27FC236}">
              <a16:creationId xmlns:a16="http://schemas.microsoft.com/office/drawing/2014/main" id="{388D0EDA-B486-4604-999F-5D73F3B36966}"/>
            </a:ext>
          </a:extLst>
        </xdr:cNvPr>
        <xdr:cNvSpPr>
          <a:spLocks noChangeArrowheads="1"/>
        </xdr:cNvSpPr>
      </xdr:nvSpPr>
      <xdr:spPr bwMode="auto">
        <a:xfrm>
          <a:off x="11689961" y="6432551"/>
          <a:ext cx="131151" cy="101844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14654</xdr:colOff>
      <xdr:row>35</xdr:row>
      <xdr:rowOff>111805</xdr:rowOff>
    </xdr:from>
    <xdr:to>
      <xdr:col>17</xdr:col>
      <xdr:colOff>184744</xdr:colOff>
      <xdr:row>36</xdr:row>
      <xdr:rowOff>67760</xdr:rowOff>
    </xdr:to>
    <xdr:sp macro="" textlink="">
      <xdr:nvSpPr>
        <xdr:cNvPr id="1273" name="六角形 1272">
          <a:extLst>
            <a:ext uri="{FF2B5EF4-FFF2-40B4-BE49-F238E27FC236}">
              <a16:creationId xmlns:a16="http://schemas.microsoft.com/office/drawing/2014/main" id="{AD26EB11-2B61-4065-9AD6-896FEDA9D137}"/>
            </a:ext>
          </a:extLst>
        </xdr:cNvPr>
        <xdr:cNvSpPr/>
      </xdr:nvSpPr>
      <xdr:spPr bwMode="auto">
        <a:xfrm>
          <a:off x="11010314" y="5979205"/>
          <a:ext cx="170090" cy="123595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201615</xdr:colOff>
      <xdr:row>35</xdr:row>
      <xdr:rowOff>108316</xdr:rowOff>
    </xdr:from>
    <xdr:to>
      <xdr:col>17</xdr:col>
      <xdr:colOff>371705</xdr:colOff>
      <xdr:row>36</xdr:row>
      <xdr:rowOff>63913</xdr:rowOff>
    </xdr:to>
    <xdr:sp macro="" textlink="">
      <xdr:nvSpPr>
        <xdr:cNvPr id="1274" name="六角形 1273">
          <a:extLst>
            <a:ext uri="{FF2B5EF4-FFF2-40B4-BE49-F238E27FC236}">
              <a16:creationId xmlns:a16="http://schemas.microsoft.com/office/drawing/2014/main" id="{A29807E9-CCEE-40A3-9601-EC1E9E0EE7C5}"/>
            </a:ext>
          </a:extLst>
        </xdr:cNvPr>
        <xdr:cNvSpPr/>
      </xdr:nvSpPr>
      <xdr:spPr bwMode="auto">
        <a:xfrm>
          <a:off x="11197275" y="5975716"/>
          <a:ext cx="170090" cy="123237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17</xdr:col>
      <xdr:colOff>16133</xdr:colOff>
      <xdr:row>34</xdr:row>
      <xdr:rowOff>183173</xdr:rowOff>
    </xdr:from>
    <xdr:ext cx="351692" cy="107062"/>
    <xdr:sp macro="" textlink="">
      <xdr:nvSpPr>
        <xdr:cNvPr id="1275" name="Text Box 1194">
          <a:extLst>
            <a:ext uri="{FF2B5EF4-FFF2-40B4-BE49-F238E27FC236}">
              <a16:creationId xmlns:a16="http://schemas.microsoft.com/office/drawing/2014/main" id="{3802C8BC-CF39-4314-A835-1C07D85486A7}"/>
            </a:ext>
          </a:extLst>
        </xdr:cNvPr>
        <xdr:cNvSpPr txBox="1">
          <a:spLocks noChangeArrowheads="1"/>
        </xdr:cNvSpPr>
      </xdr:nvSpPr>
      <xdr:spPr bwMode="auto">
        <a:xfrm>
          <a:off x="11011793" y="5867693"/>
          <a:ext cx="351692" cy="10706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0.2+1.8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754671</xdr:colOff>
      <xdr:row>36</xdr:row>
      <xdr:rowOff>162562</xdr:rowOff>
    </xdr:from>
    <xdr:to>
      <xdr:col>18</xdr:col>
      <xdr:colOff>154597</xdr:colOff>
      <xdr:row>37</xdr:row>
      <xdr:rowOff>153037</xdr:rowOff>
    </xdr:to>
    <xdr:sp macro="" textlink="">
      <xdr:nvSpPr>
        <xdr:cNvPr id="1276" name="Oval 271">
          <a:extLst>
            <a:ext uri="{FF2B5EF4-FFF2-40B4-BE49-F238E27FC236}">
              <a16:creationId xmlns:a16="http://schemas.microsoft.com/office/drawing/2014/main" id="{653FCDAB-A5DE-4839-A1D4-C2408A525A11}"/>
            </a:ext>
          </a:extLst>
        </xdr:cNvPr>
        <xdr:cNvSpPr>
          <a:spLocks noChangeArrowheads="1"/>
        </xdr:cNvSpPr>
      </xdr:nvSpPr>
      <xdr:spPr bwMode="auto">
        <a:xfrm>
          <a:off x="11674131" y="6197602"/>
          <a:ext cx="154306" cy="1581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17</xdr:col>
      <xdr:colOff>175831</xdr:colOff>
      <xdr:row>37</xdr:row>
      <xdr:rowOff>52554</xdr:rowOff>
    </xdr:from>
    <xdr:ext cx="489958" cy="120631"/>
    <xdr:sp macro="" textlink="">
      <xdr:nvSpPr>
        <xdr:cNvPr id="1277" name="Text Box 325">
          <a:extLst>
            <a:ext uri="{FF2B5EF4-FFF2-40B4-BE49-F238E27FC236}">
              <a16:creationId xmlns:a16="http://schemas.microsoft.com/office/drawing/2014/main" id="{9C7007EC-E8AE-450E-A5A7-E1D4F83EA215}"/>
            </a:ext>
          </a:extLst>
        </xdr:cNvPr>
        <xdr:cNvSpPr txBox="1">
          <a:spLocks noChangeArrowheads="1"/>
        </xdr:cNvSpPr>
      </xdr:nvSpPr>
      <xdr:spPr bwMode="auto">
        <a:xfrm>
          <a:off x="11171491" y="6255234"/>
          <a:ext cx="489958" cy="12063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押ﾎﾞﾀﾝ式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17</xdr:col>
      <xdr:colOff>654241</xdr:colOff>
      <xdr:row>36</xdr:row>
      <xdr:rowOff>153940</xdr:rowOff>
    </xdr:from>
    <xdr:to>
      <xdr:col>18</xdr:col>
      <xdr:colOff>77150</xdr:colOff>
      <xdr:row>38</xdr:row>
      <xdr:rowOff>77752</xdr:rowOff>
    </xdr:to>
    <xdr:sp macro="" textlink="">
      <xdr:nvSpPr>
        <xdr:cNvPr id="1278" name="Line 1266">
          <a:extLst>
            <a:ext uri="{FF2B5EF4-FFF2-40B4-BE49-F238E27FC236}">
              <a16:creationId xmlns:a16="http://schemas.microsoft.com/office/drawing/2014/main" id="{53893EC4-3935-4DC9-A269-96DA256A1580}"/>
            </a:ext>
          </a:extLst>
        </xdr:cNvPr>
        <xdr:cNvSpPr>
          <a:spLocks noChangeShapeType="1"/>
        </xdr:cNvSpPr>
      </xdr:nvSpPr>
      <xdr:spPr bwMode="auto">
        <a:xfrm flipH="1" flipV="1">
          <a:off x="11649901" y="6188980"/>
          <a:ext cx="101089" cy="25909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en-US" altLang="ja-JP"/>
        </a:p>
        <a:p>
          <a:endParaRPr lang="ja-JP" altLang="en-US"/>
        </a:p>
      </xdr:txBody>
    </xdr:sp>
    <xdr:clientData/>
  </xdr:twoCellAnchor>
  <xdr:oneCellAnchor>
    <xdr:from>
      <xdr:col>11</xdr:col>
      <xdr:colOff>92148</xdr:colOff>
      <xdr:row>50</xdr:row>
      <xdr:rowOff>171979</xdr:rowOff>
    </xdr:from>
    <xdr:ext cx="405423" cy="127000"/>
    <xdr:sp macro="" textlink="">
      <xdr:nvSpPr>
        <xdr:cNvPr id="1279" name="Text Box 1194">
          <a:extLst>
            <a:ext uri="{FF2B5EF4-FFF2-40B4-BE49-F238E27FC236}">
              <a16:creationId xmlns:a16="http://schemas.microsoft.com/office/drawing/2014/main" id="{D0CF2D39-09B5-42AE-8818-9C6886BF3BA3}"/>
            </a:ext>
          </a:extLst>
        </xdr:cNvPr>
        <xdr:cNvSpPr txBox="1">
          <a:spLocks noChangeArrowheads="1"/>
        </xdr:cNvSpPr>
      </xdr:nvSpPr>
      <xdr:spPr bwMode="auto">
        <a:xfrm>
          <a:off x="7018728" y="8546359"/>
          <a:ext cx="405423" cy="1270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0.5+0.8+1.1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6614</xdr:colOff>
      <xdr:row>51</xdr:row>
      <xdr:rowOff>102514</xdr:rowOff>
    </xdr:from>
    <xdr:to>
      <xdr:col>11</xdr:col>
      <xdr:colOff>162737</xdr:colOff>
      <xdr:row>52</xdr:row>
      <xdr:rowOff>44208</xdr:rowOff>
    </xdr:to>
    <xdr:sp macro="" textlink="">
      <xdr:nvSpPr>
        <xdr:cNvPr id="1280" name="六角形 1279">
          <a:extLst>
            <a:ext uri="{FF2B5EF4-FFF2-40B4-BE49-F238E27FC236}">
              <a16:creationId xmlns:a16="http://schemas.microsoft.com/office/drawing/2014/main" id="{0AD307B4-8F2A-4DD0-B933-75BDE07FA15E}"/>
            </a:ext>
          </a:extLst>
        </xdr:cNvPr>
        <xdr:cNvSpPr/>
      </xdr:nvSpPr>
      <xdr:spPr bwMode="auto">
        <a:xfrm>
          <a:off x="6933194" y="8652154"/>
          <a:ext cx="156123" cy="10933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181510</xdr:colOff>
      <xdr:row>51</xdr:row>
      <xdr:rowOff>104385</xdr:rowOff>
    </xdr:from>
    <xdr:to>
      <xdr:col>11</xdr:col>
      <xdr:colOff>367373</xdr:colOff>
      <xdr:row>52</xdr:row>
      <xdr:rowOff>34172</xdr:rowOff>
    </xdr:to>
    <xdr:sp macro="" textlink="">
      <xdr:nvSpPr>
        <xdr:cNvPr id="1281" name="六角形 1280">
          <a:extLst>
            <a:ext uri="{FF2B5EF4-FFF2-40B4-BE49-F238E27FC236}">
              <a16:creationId xmlns:a16="http://schemas.microsoft.com/office/drawing/2014/main" id="{4BE5617C-3924-4BE2-90CC-F4966DBA1F5A}"/>
            </a:ext>
          </a:extLst>
        </xdr:cNvPr>
        <xdr:cNvSpPr/>
      </xdr:nvSpPr>
      <xdr:spPr bwMode="auto">
        <a:xfrm>
          <a:off x="7108090" y="8654025"/>
          <a:ext cx="185863" cy="9742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368088</xdr:colOff>
      <xdr:row>51</xdr:row>
      <xdr:rowOff>102583</xdr:rowOff>
    </xdr:from>
    <xdr:to>
      <xdr:col>11</xdr:col>
      <xdr:colOff>553951</xdr:colOff>
      <xdr:row>52</xdr:row>
      <xdr:rowOff>32370</xdr:rowOff>
    </xdr:to>
    <xdr:sp macro="" textlink="">
      <xdr:nvSpPr>
        <xdr:cNvPr id="1282" name="六角形 1281">
          <a:extLst>
            <a:ext uri="{FF2B5EF4-FFF2-40B4-BE49-F238E27FC236}">
              <a16:creationId xmlns:a16="http://schemas.microsoft.com/office/drawing/2014/main" id="{4AB4D9C3-AB43-47CE-8B75-8BE2C62A05F4}"/>
            </a:ext>
          </a:extLst>
        </xdr:cNvPr>
        <xdr:cNvSpPr/>
      </xdr:nvSpPr>
      <xdr:spPr bwMode="auto">
        <a:xfrm>
          <a:off x="7294668" y="8652223"/>
          <a:ext cx="185863" cy="9742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17</xdr:col>
      <xdr:colOff>654538</xdr:colOff>
      <xdr:row>43</xdr:row>
      <xdr:rowOff>0</xdr:rowOff>
    </xdr:from>
    <xdr:to>
      <xdr:col>18</xdr:col>
      <xdr:colOff>101613</xdr:colOff>
      <xdr:row>43</xdr:row>
      <xdr:rowOff>140220</xdr:rowOff>
    </xdr:to>
    <xdr:pic>
      <xdr:nvPicPr>
        <xdr:cNvPr id="1283" name="図 1282">
          <a:extLst>
            <a:ext uri="{FF2B5EF4-FFF2-40B4-BE49-F238E27FC236}">
              <a16:creationId xmlns:a16="http://schemas.microsoft.com/office/drawing/2014/main" id="{90EA01B7-6D42-4C75-9558-43C89EE16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1650198" y="7208520"/>
          <a:ext cx="125255" cy="140220"/>
        </a:xfrm>
        <a:prstGeom prst="rect">
          <a:avLst/>
        </a:prstGeom>
      </xdr:spPr>
    </xdr:pic>
    <xdr:clientData/>
  </xdr:twoCellAnchor>
  <xdr:twoCellAnchor>
    <xdr:from>
      <xdr:col>13</xdr:col>
      <xdr:colOff>623511</xdr:colOff>
      <xdr:row>43</xdr:row>
      <xdr:rowOff>112800</xdr:rowOff>
    </xdr:from>
    <xdr:to>
      <xdr:col>14</xdr:col>
      <xdr:colOff>127279</xdr:colOff>
      <xdr:row>48</xdr:row>
      <xdr:rowOff>32430</xdr:rowOff>
    </xdr:to>
    <xdr:sp macro="" textlink="">
      <xdr:nvSpPr>
        <xdr:cNvPr id="1284" name="AutoShape 1653">
          <a:extLst>
            <a:ext uri="{FF2B5EF4-FFF2-40B4-BE49-F238E27FC236}">
              <a16:creationId xmlns:a16="http://schemas.microsoft.com/office/drawing/2014/main" id="{4F5E56A6-5A6F-4CCD-89F1-227E6E3A6218}"/>
            </a:ext>
          </a:extLst>
        </xdr:cNvPr>
        <xdr:cNvSpPr>
          <a:spLocks/>
        </xdr:cNvSpPr>
      </xdr:nvSpPr>
      <xdr:spPr bwMode="auto">
        <a:xfrm rot="471726">
          <a:off x="8906451" y="7321320"/>
          <a:ext cx="181948" cy="757830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685273</xdr:colOff>
      <xdr:row>38</xdr:row>
      <xdr:rowOff>14658</xdr:rowOff>
    </xdr:from>
    <xdr:to>
      <xdr:col>20</xdr:col>
      <xdr:colOff>151420</xdr:colOff>
      <xdr:row>38</xdr:row>
      <xdr:rowOff>158509</xdr:rowOff>
    </xdr:to>
    <xdr:sp macro="" textlink="">
      <xdr:nvSpPr>
        <xdr:cNvPr id="1285" name="六角形 1284">
          <a:extLst>
            <a:ext uri="{FF2B5EF4-FFF2-40B4-BE49-F238E27FC236}">
              <a16:creationId xmlns:a16="http://schemas.microsoft.com/office/drawing/2014/main" id="{D94B9616-4878-435A-948C-43C0FA6F9DFC}"/>
            </a:ext>
          </a:extLst>
        </xdr:cNvPr>
        <xdr:cNvSpPr/>
      </xdr:nvSpPr>
      <xdr:spPr bwMode="auto">
        <a:xfrm>
          <a:off x="13029673" y="6384978"/>
          <a:ext cx="151947" cy="143851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91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20</xdr:col>
      <xdr:colOff>270249</xdr:colOff>
      <xdr:row>39</xdr:row>
      <xdr:rowOff>43456</xdr:rowOff>
    </xdr:from>
    <xdr:to>
      <xdr:col>20</xdr:col>
      <xdr:colOff>428759</xdr:colOff>
      <xdr:row>40</xdr:row>
      <xdr:rowOff>24145</xdr:rowOff>
    </xdr:to>
    <xdr:pic>
      <xdr:nvPicPr>
        <xdr:cNvPr id="1286" name="図 1285">
          <a:extLst>
            <a:ext uri="{FF2B5EF4-FFF2-40B4-BE49-F238E27FC236}">
              <a16:creationId xmlns:a16="http://schemas.microsoft.com/office/drawing/2014/main" id="{78E6BD63-3211-4620-8D29-433EE3D1A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3300449" y="6581416"/>
          <a:ext cx="158510" cy="148329"/>
        </a:xfrm>
        <a:prstGeom prst="rect">
          <a:avLst/>
        </a:prstGeom>
      </xdr:spPr>
    </xdr:pic>
    <xdr:clientData/>
  </xdr:twoCellAnchor>
  <xdr:twoCellAnchor editAs="oneCell">
    <xdr:from>
      <xdr:col>19</xdr:col>
      <xdr:colOff>694094</xdr:colOff>
      <xdr:row>12</xdr:row>
      <xdr:rowOff>35815</xdr:rowOff>
    </xdr:from>
    <xdr:to>
      <xdr:col>20</xdr:col>
      <xdr:colOff>148445</xdr:colOff>
      <xdr:row>13</xdr:row>
      <xdr:rowOff>28402</xdr:rowOff>
    </xdr:to>
    <xdr:pic>
      <xdr:nvPicPr>
        <xdr:cNvPr id="1287" name="図 1286">
          <a:extLst>
            <a:ext uri="{FF2B5EF4-FFF2-40B4-BE49-F238E27FC236}">
              <a16:creationId xmlns:a16="http://schemas.microsoft.com/office/drawing/2014/main" id="{3BF0C9F4-A15A-4ADA-AC0D-346AF6C22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3030874" y="2047495"/>
          <a:ext cx="147771" cy="160227"/>
        </a:xfrm>
        <a:prstGeom prst="rect">
          <a:avLst/>
        </a:prstGeom>
      </xdr:spPr>
    </xdr:pic>
    <xdr:clientData/>
  </xdr:twoCellAnchor>
  <xdr:twoCellAnchor editAs="oneCell">
    <xdr:from>
      <xdr:col>19</xdr:col>
      <xdr:colOff>670844</xdr:colOff>
      <xdr:row>13</xdr:row>
      <xdr:rowOff>46182</xdr:rowOff>
    </xdr:from>
    <xdr:to>
      <xdr:col>20</xdr:col>
      <xdr:colOff>157788</xdr:colOff>
      <xdr:row>14</xdr:row>
      <xdr:rowOff>26543</xdr:rowOff>
    </xdr:to>
    <xdr:pic>
      <xdr:nvPicPr>
        <xdr:cNvPr id="1288" name="図 1287">
          <a:extLst>
            <a:ext uri="{FF2B5EF4-FFF2-40B4-BE49-F238E27FC236}">
              <a16:creationId xmlns:a16="http://schemas.microsoft.com/office/drawing/2014/main" id="{B8D1813C-3058-4319-855E-8DDE31B5C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3022864" y="2225502"/>
          <a:ext cx="165124" cy="148001"/>
        </a:xfrm>
        <a:prstGeom prst="rect">
          <a:avLst/>
        </a:prstGeom>
      </xdr:spPr>
    </xdr:pic>
    <xdr:clientData/>
  </xdr:twoCellAnchor>
  <xdr:twoCellAnchor editAs="oneCell">
    <xdr:from>
      <xdr:col>17</xdr:col>
      <xdr:colOff>606349</xdr:colOff>
      <xdr:row>12</xdr:row>
      <xdr:rowOff>94739</xdr:rowOff>
    </xdr:from>
    <xdr:to>
      <xdr:col>18</xdr:col>
      <xdr:colOff>84614</xdr:colOff>
      <xdr:row>13</xdr:row>
      <xdr:rowOff>93014</xdr:rowOff>
    </xdr:to>
    <xdr:pic>
      <xdr:nvPicPr>
        <xdr:cNvPr id="1289" name="図 1288">
          <a:extLst>
            <a:ext uri="{FF2B5EF4-FFF2-40B4-BE49-F238E27FC236}">
              <a16:creationId xmlns:a16="http://schemas.microsoft.com/office/drawing/2014/main" id="{DE11340D-44FF-452B-B70F-EB01A30B5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1602009" y="2106419"/>
          <a:ext cx="156445" cy="165915"/>
        </a:xfrm>
        <a:prstGeom prst="rect">
          <a:avLst/>
        </a:prstGeom>
      </xdr:spPr>
    </xdr:pic>
    <xdr:clientData/>
  </xdr:twoCellAnchor>
  <xdr:twoCellAnchor editAs="oneCell">
    <xdr:from>
      <xdr:col>17</xdr:col>
      <xdr:colOff>651892</xdr:colOff>
      <xdr:row>20</xdr:row>
      <xdr:rowOff>124985</xdr:rowOff>
    </xdr:from>
    <xdr:to>
      <xdr:col>18</xdr:col>
      <xdr:colOff>141112</xdr:colOff>
      <xdr:row>21</xdr:row>
      <xdr:rowOff>102045</xdr:rowOff>
    </xdr:to>
    <xdr:pic>
      <xdr:nvPicPr>
        <xdr:cNvPr id="1290" name="図 1289">
          <a:extLst>
            <a:ext uri="{FF2B5EF4-FFF2-40B4-BE49-F238E27FC236}">
              <a16:creationId xmlns:a16="http://schemas.microsoft.com/office/drawing/2014/main" id="{B3FE9F28-929D-448A-B73F-E34D8D6B5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1647552" y="3477785"/>
          <a:ext cx="167400" cy="144700"/>
        </a:xfrm>
        <a:prstGeom prst="rect">
          <a:avLst/>
        </a:prstGeom>
      </xdr:spPr>
    </xdr:pic>
    <xdr:clientData/>
  </xdr:twoCellAnchor>
  <xdr:twoCellAnchor editAs="oneCell">
    <xdr:from>
      <xdr:col>17</xdr:col>
      <xdr:colOff>638730</xdr:colOff>
      <xdr:row>21</xdr:row>
      <xdr:rowOff>121288</xdr:rowOff>
    </xdr:from>
    <xdr:to>
      <xdr:col>18</xdr:col>
      <xdr:colOff>153206</xdr:colOff>
      <xdr:row>22</xdr:row>
      <xdr:rowOff>120954</xdr:rowOff>
    </xdr:to>
    <xdr:pic>
      <xdr:nvPicPr>
        <xdr:cNvPr id="1291" name="図 1290">
          <a:extLst>
            <a:ext uri="{FF2B5EF4-FFF2-40B4-BE49-F238E27FC236}">
              <a16:creationId xmlns:a16="http://schemas.microsoft.com/office/drawing/2014/main" id="{558E393D-00FE-4F45-9922-E7B01C978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1634390" y="3641728"/>
          <a:ext cx="192656" cy="167306"/>
        </a:xfrm>
        <a:prstGeom prst="rect">
          <a:avLst/>
        </a:prstGeom>
      </xdr:spPr>
    </xdr:pic>
    <xdr:clientData/>
  </xdr:twoCellAnchor>
  <xdr:oneCellAnchor>
    <xdr:from>
      <xdr:col>4</xdr:col>
      <xdr:colOff>38501</xdr:colOff>
      <xdr:row>11</xdr:row>
      <xdr:rowOff>8582</xdr:rowOff>
    </xdr:from>
    <xdr:ext cx="620139" cy="84641"/>
    <xdr:sp macro="" textlink="">
      <xdr:nvSpPr>
        <xdr:cNvPr id="1292" name="Text Box 1116">
          <a:extLst>
            <a:ext uri="{FF2B5EF4-FFF2-40B4-BE49-F238E27FC236}">
              <a16:creationId xmlns:a16="http://schemas.microsoft.com/office/drawing/2014/main" id="{AFA400A9-E250-446D-B365-9CA9FD5E5464}"/>
            </a:ext>
          </a:extLst>
        </xdr:cNvPr>
        <xdr:cNvSpPr txBox="1">
          <a:spLocks noChangeArrowheads="1"/>
        </xdr:cNvSpPr>
      </xdr:nvSpPr>
      <xdr:spPr bwMode="auto">
        <a:xfrm>
          <a:off x="2219118" y="1858864"/>
          <a:ext cx="620139" cy="84641"/>
        </a:xfrm>
        <a:prstGeom prst="rect">
          <a:avLst/>
        </a:prstGeom>
        <a:solidFill>
          <a:schemeClr val="bg1">
            <a:alpha val="50000"/>
          </a:schemeClr>
        </a:solidFill>
        <a:ln>
          <a:noFill/>
        </a:ln>
      </xdr:spPr>
      <xdr:txBody>
        <a:bodyPr vertOverflow="overflow" horzOverflow="overflow" wrap="none" lIns="27432" tIns="18288" rIns="0" bIns="0" anchor="ctr" anchorCtr="0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・山口王子跡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0</xdr:colOff>
      <xdr:row>55</xdr:row>
      <xdr:rowOff>46592</xdr:rowOff>
    </xdr:from>
    <xdr:ext cx="750840" cy="128717"/>
    <xdr:sp macro="" textlink="">
      <xdr:nvSpPr>
        <xdr:cNvPr id="1293" name="Text Box 1116">
          <a:extLst>
            <a:ext uri="{FF2B5EF4-FFF2-40B4-BE49-F238E27FC236}">
              <a16:creationId xmlns:a16="http://schemas.microsoft.com/office/drawing/2014/main" id="{64D5DF74-2DD0-492B-BEA4-26981C04413B}"/>
            </a:ext>
          </a:extLst>
        </xdr:cNvPr>
        <xdr:cNvSpPr txBox="1">
          <a:spLocks noChangeArrowheads="1"/>
        </xdr:cNvSpPr>
      </xdr:nvSpPr>
      <xdr:spPr bwMode="auto">
        <a:xfrm>
          <a:off x="6926580" y="9266792"/>
          <a:ext cx="750840" cy="128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ctr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山口王子跡・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11</xdr:col>
      <xdr:colOff>574240</xdr:colOff>
      <xdr:row>54</xdr:row>
      <xdr:rowOff>96220</xdr:rowOff>
    </xdr:from>
    <xdr:to>
      <xdr:col>12</xdr:col>
      <xdr:colOff>69275</xdr:colOff>
      <xdr:row>55</xdr:row>
      <xdr:rowOff>77500</xdr:rowOff>
    </xdr:to>
    <xdr:pic>
      <xdr:nvPicPr>
        <xdr:cNvPr id="1294" name="図 1293">
          <a:extLst>
            <a:ext uri="{FF2B5EF4-FFF2-40B4-BE49-F238E27FC236}">
              <a16:creationId xmlns:a16="http://schemas.microsoft.com/office/drawing/2014/main" id="{7F8B5956-0B4F-470B-973D-380003C48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7500820" y="9148780"/>
          <a:ext cx="173215" cy="148920"/>
        </a:xfrm>
        <a:prstGeom prst="rect">
          <a:avLst/>
        </a:prstGeom>
      </xdr:spPr>
    </xdr:pic>
    <xdr:clientData/>
  </xdr:twoCellAnchor>
  <xdr:twoCellAnchor editAs="oneCell">
    <xdr:from>
      <xdr:col>8</xdr:col>
      <xdr:colOff>15337</xdr:colOff>
      <xdr:row>15</xdr:row>
      <xdr:rowOff>84667</xdr:rowOff>
    </xdr:from>
    <xdr:to>
      <xdr:col>8</xdr:col>
      <xdr:colOff>173058</xdr:colOff>
      <xdr:row>16</xdr:row>
      <xdr:rowOff>73116</xdr:rowOff>
    </xdr:to>
    <xdr:pic>
      <xdr:nvPicPr>
        <xdr:cNvPr id="1295" name="図 1294">
          <a:extLst>
            <a:ext uri="{FF2B5EF4-FFF2-40B4-BE49-F238E27FC236}">
              <a16:creationId xmlns:a16="http://schemas.microsoft.com/office/drawing/2014/main" id="{F1A6AF91-E753-433A-87FB-5A38BB42B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4907377" y="2599267"/>
          <a:ext cx="157721" cy="156089"/>
        </a:xfrm>
        <a:prstGeom prst="rect">
          <a:avLst/>
        </a:prstGeom>
      </xdr:spPr>
    </xdr:pic>
    <xdr:clientData/>
  </xdr:twoCellAnchor>
  <xdr:oneCellAnchor>
    <xdr:from>
      <xdr:col>3</xdr:col>
      <xdr:colOff>16049</xdr:colOff>
      <xdr:row>36</xdr:row>
      <xdr:rowOff>47629</xdr:rowOff>
    </xdr:from>
    <xdr:ext cx="312965" cy="108857"/>
    <xdr:sp macro="" textlink="">
      <xdr:nvSpPr>
        <xdr:cNvPr id="1296" name="Text Box 398">
          <a:extLst>
            <a:ext uri="{FF2B5EF4-FFF2-40B4-BE49-F238E27FC236}">
              <a16:creationId xmlns:a16="http://schemas.microsoft.com/office/drawing/2014/main" id="{E0B8456A-17AC-437F-BDC0-F5AC7A91A933}"/>
            </a:ext>
          </a:extLst>
        </xdr:cNvPr>
        <xdr:cNvSpPr txBox="1">
          <a:spLocks noChangeArrowheads="1"/>
        </xdr:cNvSpPr>
      </xdr:nvSpPr>
      <xdr:spPr bwMode="auto">
        <a:xfrm>
          <a:off x="1517189" y="6082669"/>
          <a:ext cx="312965" cy="1088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東渋田</a:t>
          </a:r>
        </a:p>
      </xdr:txBody>
    </xdr:sp>
    <xdr:clientData/>
  </xdr:oneCellAnchor>
  <xdr:oneCellAnchor>
    <xdr:from>
      <xdr:col>7</xdr:col>
      <xdr:colOff>10676</xdr:colOff>
      <xdr:row>34</xdr:row>
      <xdr:rowOff>157936</xdr:rowOff>
    </xdr:from>
    <xdr:ext cx="407213" cy="80443"/>
    <xdr:sp macro="" textlink="">
      <xdr:nvSpPr>
        <xdr:cNvPr id="1297" name="Text Box 1194">
          <a:extLst>
            <a:ext uri="{FF2B5EF4-FFF2-40B4-BE49-F238E27FC236}">
              <a16:creationId xmlns:a16="http://schemas.microsoft.com/office/drawing/2014/main" id="{0E77D320-94B8-4806-991D-91CC9CD7C008}"/>
            </a:ext>
          </a:extLst>
        </xdr:cNvPr>
        <xdr:cNvSpPr txBox="1">
          <a:spLocks noChangeArrowheads="1"/>
        </xdr:cNvSpPr>
      </xdr:nvSpPr>
      <xdr:spPr bwMode="auto">
        <a:xfrm>
          <a:off x="4224536" y="5857696"/>
          <a:ext cx="407213" cy="80443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3.6-3.5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105351</xdr:colOff>
      <xdr:row>39</xdr:row>
      <xdr:rowOff>113686</xdr:rowOff>
    </xdr:from>
    <xdr:ext cx="351223" cy="86591"/>
    <xdr:sp macro="" textlink="">
      <xdr:nvSpPr>
        <xdr:cNvPr id="1298" name="Text Box 637">
          <a:extLst>
            <a:ext uri="{FF2B5EF4-FFF2-40B4-BE49-F238E27FC236}">
              <a16:creationId xmlns:a16="http://schemas.microsoft.com/office/drawing/2014/main" id="{A9ED7384-A805-4492-9B4F-641DEF231E2F}"/>
            </a:ext>
          </a:extLst>
        </xdr:cNvPr>
        <xdr:cNvSpPr txBox="1">
          <a:spLocks noChangeArrowheads="1"/>
        </xdr:cNvSpPr>
      </xdr:nvSpPr>
      <xdr:spPr bwMode="auto">
        <a:xfrm>
          <a:off x="4319211" y="6651646"/>
          <a:ext cx="351223" cy="8659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chemeClr val="tx2"/>
              </a:solidFill>
              <a:latin typeface="ＭＳ Ｐゴシック"/>
              <a:ea typeface="ＭＳ Ｐゴシック"/>
            </a:rPr>
            <a:t>丹生川</a:t>
          </a:r>
        </a:p>
      </xdr:txBody>
    </xdr:sp>
    <xdr:clientData/>
  </xdr:oneCellAnchor>
  <xdr:twoCellAnchor>
    <xdr:from>
      <xdr:col>8</xdr:col>
      <xdr:colOff>169203</xdr:colOff>
      <xdr:row>37</xdr:row>
      <xdr:rowOff>117575</xdr:rowOff>
    </xdr:from>
    <xdr:to>
      <xdr:col>8</xdr:col>
      <xdr:colOff>326179</xdr:colOff>
      <xdr:row>38</xdr:row>
      <xdr:rowOff>110015</xdr:rowOff>
    </xdr:to>
    <xdr:sp macro="" textlink="">
      <xdr:nvSpPr>
        <xdr:cNvPr id="1299" name="Oval 204">
          <a:extLst>
            <a:ext uri="{FF2B5EF4-FFF2-40B4-BE49-F238E27FC236}">
              <a16:creationId xmlns:a16="http://schemas.microsoft.com/office/drawing/2014/main" id="{6A7D8CEA-29B5-4D34-8107-61606B2B239A}"/>
            </a:ext>
          </a:extLst>
        </xdr:cNvPr>
        <xdr:cNvSpPr>
          <a:spLocks noChangeArrowheads="1"/>
        </xdr:cNvSpPr>
      </xdr:nvSpPr>
      <xdr:spPr bwMode="auto">
        <a:xfrm>
          <a:off x="5061243" y="6320255"/>
          <a:ext cx="156976" cy="160080"/>
        </a:xfrm>
        <a:prstGeom prst="ellipse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anchor="ctr"/>
        <a:lstStyle/>
        <a:p>
          <a:pPr algn="ctr"/>
          <a:r>
            <a:rPr lang="ja-JP" altLang="en-US" b="1"/>
            <a:t>Ｐ</a:t>
          </a:r>
        </a:p>
      </xdr:txBody>
    </xdr:sp>
    <xdr:clientData/>
  </xdr:twoCellAnchor>
  <xdr:twoCellAnchor>
    <xdr:from>
      <xdr:col>7</xdr:col>
      <xdr:colOff>15590</xdr:colOff>
      <xdr:row>33</xdr:row>
      <xdr:rowOff>24422</xdr:rowOff>
    </xdr:from>
    <xdr:to>
      <xdr:col>7</xdr:col>
      <xdr:colOff>185616</xdr:colOff>
      <xdr:row>33</xdr:row>
      <xdr:rowOff>162534</xdr:rowOff>
    </xdr:to>
    <xdr:sp macro="" textlink="">
      <xdr:nvSpPr>
        <xdr:cNvPr id="1300" name="六角形 1299">
          <a:extLst>
            <a:ext uri="{FF2B5EF4-FFF2-40B4-BE49-F238E27FC236}">
              <a16:creationId xmlns:a16="http://schemas.microsoft.com/office/drawing/2014/main" id="{1A9A0416-626B-4FFC-B28E-9191CE0669C7}"/>
            </a:ext>
          </a:extLst>
        </xdr:cNvPr>
        <xdr:cNvSpPr/>
      </xdr:nvSpPr>
      <xdr:spPr bwMode="auto">
        <a:xfrm>
          <a:off x="4229450" y="5556542"/>
          <a:ext cx="170026" cy="138112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12384</xdr:colOff>
      <xdr:row>35</xdr:row>
      <xdr:rowOff>65241</xdr:rowOff>
    </xdr:from>
    <xdr:to>
      <xdr:col>7</xdr:col>
      <xdr:colOff>193546</xdr:colOff>
      <xdr:row>36</xdr:row>
      <xdr:rowOff>20708</xdr:rowOff>
    </xdr:to>
    <xdr:sp macro="" textlink="">
      <xdr:nvSpPr>
        <xdr:cNvPr id="1301" name="六角形 1300">
          <a:extLst>
            <a:ext uri="{FF2B5EF4-FFF2-40B4-BE49-F238E27FC236}">
              <a16:creationId xmlns:a16="http://schemas.microsoft.com/office/drawing/2014/main" id="{9713BA44-05AD-474D-BDF5-4C26257D70DA}"/>
            </a:ext>
          </a:extLst>
        </xdr:cNvPr>
        <xdr:cNvSpPr/>
      </xdr:nvSpPr>
      <xdr:spPr bwMode="auto">
        <a:xfrm>
          <a:off x="4226244" y="5932641"/>
          <a:ext cx="181162" cy="123107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29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249177</xdr:colOff>
      <xdr:row>37</xdr:row>
      <xdr:rowOff>46815</xdr:rowOff>
    </xdr:from>
    <xdr:to>
      <xdr:col>5</xdr:col>
      <xdr:colOff>1734</xdr:colOff>
      <xdr:row>39</xdr:row>
      <xdr:rowOff>64413</xdr:rowOff>
    </xdr:to>
    <xdr:grpSp>
      <xdr:nvGrpSpPr>
        <xdr:cNvPr id="1302" name="グループ化 1301">
          <a:extLst>
            <a:ext uri="{FF2B5EF4-FFF2-40B4-BE49-F238E27FC236}">
              <a16:creationId xmlns:a16="http://schemas.microsoft.com/office/drawing/2014/main" id="{F8CC1BF1-D8BD-4A97-BC7D-490DF817B2E9}"/>
            </a:ext>
          </a:extLst>
        </xdr:cNvPr>
        <xdr:cNvGrpSpPr/>
      </xdr:nvGrpSpPr>
      <xdr:grpSpPr>
        <a:xfrm>
          <a:off x="2437206" y="6289772"/>
          <a:ext cx="432914" cy="355055"/>
          <a:chOff x="2261578" y="6037382"/>
          <a:chExt cx="452189" cy="355223"/>
        </a:xfrm>
      </xdr:grpSpPr>
      <xdr:sp macro="" textlink="">
        <xdr:nvSpPr>
          <xdr:cNvPr id="1303" name="Text Box 398">
            <a:extLst>
              <a:ext uri="{FF2B5EF4-FFF2-40B4-BE49-F238E27FC236}">
                <a16:creationId xmlns:a16="http://schemas.microsoft.com/office/drawing/2014/main" id="{BC7D9A0D-5E92-A9EB-9D99-B0816F6562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61578" y="6037382"/>
            <a:ext cx="340813" cy="11758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overflow" horzOverflow="overflow" wrap="none" lIns="10800" tIns="10800" rIns="0" bIns="0" anchor="ctr" upright="1">
            <a:noAutofit/>
          </a:bodyPr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慈尊院</a:t>
            </a:r>
          </a:p>
        </xdr:txBody>
      </xdr:sp>
      <xdr:sp macro="" textlink="">
        <xdr:nvSpPr>
          <xdr:cNvPr id="1304" name="Text Box 415">
            <a:extLst>
              <a:ext uri="{FF2B5EF4-FFF2-40B4-BE49-F238E27FC236}">
                <a16:creationId xmlns:a16="http://schemas.microsoft.com/office/drawing/2014/main" id="{2141BF32-79BD-4B23-7485-B8219BE295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3461" y="6138625"/>
            <a:ext cx="410306" cy="2539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overflow" horzOverflow="overflow" wrap="square" lIns="27432" tIns="18288" rIns="0" bIns="0" anchor="t" upright="1">
            <a:spAutoFit/>
          </a:bodyPr>
          <a:lstStyle/>
          <a:p>
            <a:pPr algn="l" rtl="0">
              <a:lnSpc>
                <a:spcPts val="900"/>
              </a:lnSpc>
              <a:defRPr sz="1000"/>
            </a:pPr>
            <a:r>
              <a:rPr lang="en-US" altLang="ja-JP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2.8</a:t>
            </a: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㎞先～</a:t>
            </a:r>
          </a:p>
        </xdr:txBody>
      </xdr:sp>
    </xdr:grpSp>
    <xdr:clientData/>
  </xdr:twoCellAnchor>
  <xdr:twoCellAnchor editAs="oneCell">
    <xdr:from>
      <xdr:col>4</xdr:col>
      <xdr:colOff>58036</xdr:colOff>
      <xdr:row>34</xdr:row>
      <xdr:rowOff>166141</xdr:rowOff>
    </xdr:from>
    <xdr:to>
      <xdr:col>4</xdr:col>
      <xdr:colOff>214960</xdr:colOff>
      <xdr:row>35</xdr:row>
      <xdr:rowOff>155596</xdr:rowOff>
    </xdr:to>
    <xdr:pic>
      <xdr:nvPicPr>
        <xdr:cNvPr id="1305" name="図 1304">
          <a:extLst>
            <a:ext uri="{FF2B5EF4-FFF2-40B4-BE49-F238E27FC236}">
              <a16:creationId xmlns:a16="http://schemas.microsoft.com/office/drawing/2014/main" id="{FCEE0221-DF67-47E5-9CA7-F98D84372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237356" y="5865901"/>
          <a:ext cx="156924" cy="157095"/>
        </a:xfrm>
        <a:prstGeom prst="rect">
          <a:avLst/>
        </a:prstGeom>
      </xdr:spPr>
    </xdr:pic>
    <xdr:clientData/>
  </xdr:twoCellAnchor>
  <xdr:twoCellAnchor>
    <xdr:from>
      <xdr:col>4</xdr:col>
      <xdr:colOff>215981</xdr:colOff>
      <xdr:row>34</xdr:row>
      <xdr:rowOff>100086</xdr:rowOff>
    </xdr:from>
    <xdr:to>
      <xdr:col>4</xdr:col>
      <xdr:colOff>321733</xdr:colOff>
      <xdr:row>36</xdr:row>
      <xdr:rowOff>42333</xdr:rowOff>
    </xdr:to>
    <xdr:cxnSp macro="">
      <xdr:nvCxnSpPr>
        <xdr:cNvPr id="1306" name="AutoShape 416">
          <a:extLst>
            <a:ext uri="{FF2B5EF4-FFF2-40B4-BE49-F238E27FC236}">
              <a16:creationId xmlns:a16="http://schemas.microsoft.com/office/drawing/2014/main" id="{354E2F8A-A567-4FD4-BB05-230C1BB634B2}"/>
            </a:ext>
          </a:extLst>
        </xdr:cNvPr>
        <xdr:cNvCxnSpPr>
          <a:cxnSpLocks noChangeShapeType="1"/>
        </xdr:cNvCxnSpPr>
      </xdr:nvCxnSpPr>
      <xdr:spPr bwMode="auto">
        <a:xfrm>
          <a:off x="2395301" y="5799846"/>
          <a:ext cx="105752" cy="277527"/>
        </a:xfrm>
        <a:prstGeom prst="straightConnector1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223848</xdr:colOff>
      <xdr:row>35</xdr:row>
      <xdr:rowOff>74523</xdr:rowOff>
    </xdr:from>
    <xdr:to>
      <xdr:col>7</xdr:col>
      <xdr:colOff>379055</xdr:colOff>
      <xdr:row>36</xdr:row>
      <xdr:rowOff>22678</xdr:rowOff>
    </xdr:to>
    <xdr:sp macro="" textlink="">
      <xdr:nvSpPr>
        <xdr:cNvPr id="1307" name="六角形 1306">
          <a:extLst>
            <a:ext uri="{FF2B5EF4-FFF2-40B4-BE49-F238E27FC236}">
              <a16:creationId xmlns:a16="http://schemas.microsoft.com/office/drawing/2014/main" id="{89E8D985-0505-4D55-BFEA-E03407FD8F1C}"/>
            </a:ext>
          </a:extLst>
        </xdr:cNvPr>
        <xdr:cNvSpPr/>
      </xdr:nvSpPr>
      <xdr:spPr bwMode="auto">
        <a:xfrm>
          <a:off x="4437708" y="5941923"/>
          <a:ext cx="155207" cy="115795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149679</xdr:colOff>
      <xdr:row>38</xdr:row>
      <xdr:rowOff>76517</xdr:rowOff>
    </xdr:from>
    <xdr:to>
      <xdr:col>4</xdr:col>
      <xdr:colOff>211437</xdr:colOff>
      <xdr:row>40</xdr:row>
      <xdr:rowOff>127000</xdr:rowOff>
    </xdr:to>
    <xdr:sp macro="" textlink="">
      <xdr:nvSpPr>
        <xdr:cNvPr id="1308" name="Line 400">
          <a:extLst>
            <a:ext uri="{FF2B5EF4-FFF2-40B4-BE49-F238E27FC236}">
              <a16:creationId xmlns:a16="http://schemas.microsoft.com/office/drawing/2014/main" id="{19964A3C-1541-408A-997C-DE61D5C846CE}"/>
            </a:ext>
          </a:extLst>
        </xdr:cNvPr>
        <xdr:cNvSpPr>
          <a:spLocks noChangeShapeType="1"/>
        </xdr:cNvSpPr>
      </xdr:nvSpPr>
      <xdr:spPr bwMode="auto">
        <a:xfrm flipH="1">
          <a:off x="2328999" y="6446837"/>
          <a:ext cx="61758" cy="38576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59004</xdr:colOff>
      <xdr:row>33</xdr:row>
      <xdr:rowOff>92129</xdr:rowOff>
    </xdr:from>
    <xdr:to>
      <xdr:col>3</xdr:col>
      <xdr:colOff>600791</xdr:colOff>
      <xdr:row>34</xdr:row>
      <xdr:rowOff>118226</xdr:rowOff>
    </xdr:to>
    <xdr:pic>
      <xdr:nvPicPr>
        <xdr:cNvPr id="1309" name="図 1308">
          <a:extLst>
            <a:ext uri="{FF2B5EF4-FFF2-40B4-BE49-F238E27FC236}">
              <a16:creationId xmlns:a16="http://schemas.microsoft.com/office/drawing/2014/main" id="{64A6BCF3-7E7C-4D59-9845-6774A7148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560144" y="5624249"/>
          <a:ext cx="541787" cy="193737"/>
        </a:xfrm>
        <a:prstGeom prst="rect">
          <a:avLst/>
        </a:prstGeom>
      </xdr:spPr>
    </xdr:pic>
    <xdr:clientData/>
  </xdr:twoCellAnchor>
  <xdr:twoCellAnchor>
    <xdr:from>
      <xdr:col>3</xdr:col>
      <xdr:colOff>510565</xdr:colOff>
      <xdr:row>33</xdr:row>
      <xdr:rowOff>86808</xdr:rowOff>
    </xdr:from>
    <xdr:to>
      <xdr:col>3</xdr:col>
      <xdr:colOff>597990</xdr:colOff>
      <xdr:row>33</xdr:row>
      <xdr:rowOff>171931</xdr:rowOff>
    </xdr:to>
    <xdr:sp macro="" textlink="">
      <xdr:nvSpPr>
        <xdr:cNvPr id="1310" name="Oval 1295">
          <a:extLst>
            <a:ext uri="{FF2B5EF4-FFF2-40B4-BE49-F238E27FC236}">
              <a16:creationId xmlns:a16="http://schemas.microsoft.com/office/drawing/2014/main" id="{AF2CA41D-ABBA-4E29-A67E-6163167BE801}"/>
            </a:ext>
          </a:extLst>
        </xdr:cNvPr>
        <xdr:cNvSpPr>
          <a:spLocks noChangeArrowheads="1"/>
        </xdr:cNvSpPr>
      </xdr:nvSpPr>
      <xdr:spPr bwMode="auto">
        <a:xfrm>
          <a:off x="2011705" y="5618928"/>
          <a:ext cx="87425" cy="7750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1</xdr:col>
      <xdr:colOff>685612</xdr:colOff>
      <xdr:row>40</xdr:row>
      <xdr:rowOff>2301</xdr:rowOff>
    </xdr:from>
    <xdr:to>
      <xdr:col>2</xdr:col>
      <xdr:colOff>575177</xdr:colOff>
      <xdr:row>40</xdr:row>
      <xdr:rowOff>131141</xdr:rowOff>
    </xdr:to>
    <xdr:sp macro="" textlink="">
      <xdr:nvSpPr>
        <xdr:cNvPr id="1311" name="Line 961">
          <a:extLst>
            <a:ext uri="{FF2B5EF4-FFF2-40B4-BE49-F238E27FC236}">
              <a16:creationId xmlns:a16="http://schemas.microsoft.com/office/drawing/2014/main" id="{353A5B5A-9C08-4258-88D0-B336069F20B8}"/>
            </a:ext>
          </a:extLst>
        </xdr:cNvPr>
        <xdr:cNvSpPr>
          <a:spLocks noChangeShapeType="1"/>
        </xdr:cNvSpPr>
      </xdr:nvSpPr>
      <xdr:spPr bwMode="auto">
        <a:xfrm>
          <a:off x="822772" y="6707901"/>
          <a:ext cx="575365" cy="1288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181448</xdr:colOff>
      <xdr:row>35</xdr:row>
      <xdr:rowOff>77108</xdr:rowOff>
    </xdr:from>
    <xdr:to>
      <xdr:col>3</xdr:col>
      <xdr:colOff>331108</xdr:colOff>
      <xdr:row>36</xdr:row>
      <xdr:rowOff>24947</xdr:rowOff>
    </xdr:to>
    <xdr:sp macro="" textlink="">
      <xdr:nvSpPr>
        <xdr:cNvPr id="1312" name="六角形 1311">
          <a:extLst>
            <a:ext uri="{FF2B5EF4-FFF2-40B4-BE49-F238E27FC236}">
              <a16:creationId xmlns:a16="http://schemas.microsoft.com/office/drawing/2014/main" id="{32CEC18A-928F-4526-8488-A101792D7269}"/>
            </a:ext>
          </a:extLst>
        </xdr:cNvPr>
        <xdr:cNvSpPr/>
      </xdr:nvSpPr>
      <xdr:spPr bwMode="auto">
        <a:xfrm>
          <a:off x="1682588" y="5944508"/>
          <a:ext cx="149660" cy="115479"/>
        </a:xfrm>
        <a:prstGeom prst="hexagon">
          <a:avLst/>
        </a:prstGeom>
        <a:solidFill>
          <a:schemeClr val="bg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28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4</xdr:col>
      <xdr:colOff>50133</xdr:colOff>
      <xdr:row>39</xdr:row>
      <xdr:rowOff>53474</xdr:rowOff>
    </xdr:from>
    <xdr:to>
      <xdr:col>4</xdr:col>
      <xdr:colOff>160423</xdr:colOff>
      <xdr:row>39</xdr:row>
      <xdr:rowOff>163764</xdr:rowOff>
    </xdr:to>
    <xdr:pic>
      <xdr:nvPicPr>
        <xdr:cNvPr id="1313" name="図 1312">
          <a:extLst>
            <a:ext uri="{FF2B5EF4-FFF2-40B4-BE49-F238E27FC236}">
              <a16:creationId xmlns:a16="http://schemas.microsoft.com/office/drawing/2014/main" id="{314F80B2-8D86-4E2A-9F36-A8CCA52A7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2229453" y="6591434"/>
          <a:ext cx="110290" cy="110290"/>
        </a:xfrm>
        <a:prstGeom prst="rect">
          <a:avLst/>
        </a:prstGeom>
      </xdr:spPr>
    </xdr:pic>
    <xdr:clientData/>
  </xdr:twoCellAnchor>
  <xdr:twoCellAnchor>
    <xdr:from>
      <xdr:col>3</xdr:col>
      <xdr:colOff>312679</xdr:colOff>
      <xdr:row>32</xdr:row>
      <xdr:rowOff>162556</xdr:rowOff>
    </xdr:from>
    <xdr:to>
      <xdr:col>3</xdr:col>
      <xdr:colOff>506428</xdr:colOff>
      <xdr:row>33</xdr:row>
      <xdr:rowOff>120529</xdr:rowOff>
    </xdr:to>
    <xdr:grpSp>
      <xdr:nvGrpSpPr>
        <xdr:cNvPr id="1314" name="Group 1311">
          <a:extLst>
            <a:ext uri="{FF2B5EF4-FFF2-40B4-BE49-F238E27FC236}">
              <a16:creationId xmlns:a16="http://schemas.microsoft.com/office/drawing/2014/main" id="{4D000091-EDDD-478B-9248-376829AC1B60}"/>
            </a:ext>
          </a:extLst>
        </xdr:cNvPr>
        <xdr:cNvGrpSpPr>
          <a:grpSpLocks/>
        </xdr:cNvGrpSpPr>
      </xdr:nvGrpSpPr>
      <xdr:grpSpPr bwMode="auto">
        <a:xfrm rot="6790971">
          <a:off x="1853874" y="5528346"/>
          <a:ext cx="126702" cy="193749"/>
          <a:chOff x="1032" y="298"/>
          <a:chExt cx="25" cy="14"/>
        </a:xfrm>
      </xdr:grpSpPr>
      <xdr:sp macro="" textlink="">
        <xdr:nvSpPr>
          <xdr:cNvPr id="1315" name="Freeform 1294">
            <a:extLst>
              <a:ext uri="{FF2B5EF4-FFF2-40B4-BE49-F238E27FC236}">
                <a16:creationId xmlns:a16="http://schemas.microsoft.com/office/drawing/2014/main" id="{72DB68EA-9B4A-9680-C2F0-BD46269D3BF6}"/>
              </a:ext>
            </a:extLst>
          </xdr:cNvPr>
          <xdr:cNvSpPr>
            <a:spLocks/>
          </xdr:cNvSpPr>
        </xdr:nvSpPr>
        <xdr:spPr bwMode="auto">
          <a:xfrm>
            <a:off x="1032" y="298"/>
            <a:ext cx="4" cy="13"/>
          </a:xfrm>
          <a:custGeom>
            <a:avLst/>
            <a:gdLst>
              <a:gd name="T0" fmla="*/ 0 w 4"/>
              <a:gd name="T1" fmla="*/ 0 h 13"/>
              <a:gd name="T2" fmla="*/ 4 w 4"/>
              <a:gd name="T3" fmla="*/ 2 h 13"/>
              <a:gd name="T4" fmla="*/ 4 w 4"/>
              <a:gd name="T5" fmla="*/ 13 h 1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13">
                <a:moveTo>
                  <a:pt x="0" y="0"/>
                </a:moveTo>
                <a:lnTo>
                  <a:pt x="4" y="2"/>
                </a:lnTo>
                <a:lnTo>
                  <a:pt x="4" y="13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16" name="Freeform 1295">
            <a:extLst>
              <a:ext uri="{FF2B5EF4-FFF2-40B4-BE49-F238E27FC236}">
                <a16:creationId xmlns:a16="http://schemas.microsoft.com/office/drawing/2014/main" id="{23050587-B053-73E3-D88F-60C6CAF6BCE5}"/>
              </a:ext>
            </a:extLst>
          </xdr:cNvPr>
          <xdr:cNvSpPr>
            <a:spLocks/>
          </xdr:cNvSpPr>
        </xdr:nvSpPr>
        <xdr:spPr bwMode="auto">
          <a:xfrm>
            <a:off x="1053" y="299"/>
            <a:ext cx="4" cy="13"/>
          </a:xfrm>
          <a:custGeom>
            <a:avLst/>
            <a:gdLst>
              <a:gd name="T0" fmla="*/ 0 w 4"/>
              <a:gd name="T1" fmla="*/ 13 h 13"/>
              <a:gd name="T2" fmla="*/ 0 w 4"/>
              <a:gd name="T3" fmla="*/ 2 h 13"/>
              <a:gd name="T4" fmla="*/ 4 w 4"/>
              <a:gd name="T5" fmla="*/ 0 h 1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13">
                <a:moveTo>
                  <a:pt x="0" y="13"/>
                </a:moveTo>
                <a:lnTo>
                  <a:pt x="0" y="2"/>
                </a:lnTo>
                <a:lnTo>
                  <a:pt x="4" y="0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368482</xdr:colOff>
      <xdr:row>35</xdr:row>
      <xdr:rowOff>164042</xdr:rowOff>
    </xdr:from>
    <xdr:to>
      <xdr:col>6</xdr:col>
      <xdr:colOff>2249</xdr:colOff>
      <xdr:row>37</xdr:row>
      <xdr:rowOff>163035</xdr:rowOff>
    </xdr:to>
    <xdr:grpSp>
      <xdr:nvGrpSpPr>
        <xdr:cNvPr id="1317" name="Group 371">
          <a:extLst>
            <a:ext uri="{FF2B5EF4-FFF2-40B4-BE49-F238E27FC236}">
              <a16:creationId xmlns:a16="http://schemas.microsoft.com/office/drawing/2014/main" id="{1C32BDC2-3076-4E04-8327-CE7BCF64ED71}"/>
            </a:ext>
          </a:extLst>
        </xdr:cNvPr>
        <xdr:cNvGrpSpPr>
          <a:grpSpLocks/>
        </xdr:cNvGrpSpPr>
      </xdr:nvGrpSpPr>
      <xdr:grpSpPr bwMode="auto">
        <a:xfrm rot="2502539">
          <a:off x="3236868" y="6069542"/>
          <a:ext cx="314124" cy="336450"/>
          <a:chOff x="832" y="261"/>
          <a:chExt cx="54" cy="19"/>
        </a:xfrm>
      </xdr:grpSpPr>
      <xdr:sp macro="" textlink="">
        <xdr:nvSpPr>
          <xdr:cNvPr id="1318" name="Freeform 372">
            <a:extLst>
              <a:ext uri="{FF2B5EF4-FFF2-40B4-BE49-F238E27FC236}">
                <a16:creationId xmlns:a16="http://schemas.microsoft.com/office/drawing/2014/main" id="{C9C5D982-F07E-EE3F-A63D-7DB43F8E9128}"/>
              </a:ext>
            </a:extLst>
          </xdr:cNvPr>
          <xdr:cNvSpPr>
            <a:spLocks/>
          </xdr:cNvSpPr>
        </xdr:nvSpPr>
        <xdr:spPr bwMode="auto">
          <a:xfrm>
            <a:off x="832" y="261"/>
            <a:ext cx="52" cy="6"/>
          </a:xfrm>
          <a:custGeom>
            <a:avLst/>
            <a:gdLst>
              <a:gd name="T0" fmla="*/ 0 w 52"/>
              <a:gd name="T1" fmla="*/ 1 h 6"/>
              <a:gd name="T2" fmla="*/ 5 w 52"/>
              <a:gd name="T3" fmla="*/ 6 h 6"/>
              <a:gd name="T4" fmla="*/ 49 w 52"/>
              <a:gd name="T5" fmla="*/ 6 h 6"/>
              <a:gd name="T6" fmla="*/ 52 w 52"/>
              <a:gd name="T7" fmla="*/ 0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2" h="6">
                <a:moveTo>
                  <a:pt x="0" y="1"/>
                </a:moveTo>
                <a:lnTo>
                  <a:pt x="5" y="6"/>
                </a:lnTo>
                <a:lnTo>
                  <a:pt x="49" y="6"/>
                </a:lnTo>
                <a:lnTo>
                  <a:pt x="5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19" name="Freeform 373">
            <a:extLst>
              <a:ext uri="{FF2B5EF4-FFF2-40B4-BE49-F238E27FC236}">
                <a16:creationId xmlns:a16="http://schemas.microsoft.com/office/drawing/2014/main" id="{E476A64D-9C02-12D6-74E1-D1953E9DEFA6}"/>
              </a:ext>
            </a:extLst>
          </xdr:cNvPr>
          <xdr:cNvSpPr>
            <a:spLocks/>
          </xdr:cNvSpPr>
        </xdr:nvSpPr>
        <xdr:spPr bwMode="auto">
          <a:xfrm rot="10800000">
            <a:off x="834" y="274"/>
            <a:ext cx="52" cy="6"/>
          </a:xfrm>
          <a:custGeom>
            <a:avLst/>
            <a:gdLst>
              <a:gd name="T0" fmla="*/ 0 w 52"/>
              <a:gd name="T1" fmla="*/ 1 h 6"/>
              <a:gd name="T2" fmla="*/ 5 w 52"/>
              <a:gd name="T3" fmla="*/ 6 h 6"/>
              <a:gd name="T4" fmla="*/ 49 w 52"/>
              <a:gd name="T5" fmla="*/ 6 h 6"/>
              <a:gd name="T6" fmla="*/ 52 w 52"/>
              <a:gd name="T7" fmla="*/ 0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2" h="6">
                <a:moveTo>
                  <a:pt x="0" y="1"/>
                </a:moveTo>
                <a:lnTo>
                  <a:pt x="5" y="6"/>
                </a:lnTo>
                <a:lnTo>
                  <a:pt x="49" y="6"/>
                </a:lnTo>
                <a:lnTo>
                  <a:pt x="52" y="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676971</xdr:colOff>
      <xdr:row>36</xdr:row>
      <xdr:rowOff>137687</xdr:rowOff>
    </xdr:from>
    <xdr:to>
      <xdr:col>8</xdr:col>
      <xdr:colOff>508984</xdr:colOff>
      <xdr:row>40</xdr:row>
      <xdr:rowOff>58642</xdr:rowOff>
    </xdr:to>
    <xdr:grpSp>
      <xdr:nvGrpSpPr>
        <xdr:cNvPr id="1320" name="グループ化 1319">
          <a:extLst>
            <a:ext uri="{FF2B5EF4-FFF2-40B4-BE49-F238E27FC236}">
              <a16:creationId xmlns:a16="http://schemas.microsoft.com/office/drawing/2014/main" id="{AD2AA13E-6C8B-49DF-862B-58C17B410F4A}"/>
            </a:ext>
          </a:extLst>
        </xdr:cNvPr>
        <xdr:cNvGrpSpPr/>
      </xdr:nvGrpSpPr>
      <xdr:grpSpPr>
        <a:xfrm rot="2924623">
          <a:off x="4524143" y="5913487"/>
          <a:ext cx="595869" cy="1192727"/>
          <a:chOff x="4749146" y="5794383"/>
          <a:chExt cx="609437" cy="1227370"/>
        </a:xfrm>
      </xdr:grpSpPr>
      <xdr:sp macro="" textlink="">
        <xdr:nvSpPr>
          <xdr:cNvPr id="1321" name="Freeform 143">
            <a:extLst>
              <a:ext uri="{FF2B5EF4-FFF2-40B4-BE49-F238E27FC236}">
                <a16:creationId xmlns:a16="http://schemas.microsoft.com/office/drawing/2014/main" id="{953C1210-27B9-9719-7BD9-955FFA8D1B35}"/>
              </a:ext>
            </a:extLst>
          </xdr:cNvPr>
          <xdr:cNvSpPr>
            <a:spLocks/>
          </xdr:cNvSpPr>
        </xdr:nvSpPr>
        <xdr:spPr bwMode="auto">
          <a:xfrm>
            <a:off x="5042838" y="5794383"/>
            <a:ext cx="270068" cy="839592"/>
          </a:xfrm>
          <a:custGeom>
            <a:avLst/>
            <a:gdLst>
              <a:gd name="T0" fmla="*/ 2147483647 w 34"/>
              <a:gd name="T1" fmla="*/ 2147483647 h 91"/>
              <a:gd name="T2" fmla="*/ 2147483647 w 34"/>
              <a:gd name="T3" fmla="*/ 2147483647 h 91"/>
              <a:gd name="T4" fmla="*/ 0 w 34"/>
              <a:gd name="T5" fmla="*/ 2147483647 h 91"/>
              <a:gd name="T6" fmla="*/ 2147483647 w 34"/>
              <a:gd name="T7" fmla="*/ 2147483647 h 91"/>
              <a:gd name="T8" fmla="*/ 2147483647 w 34"/>
              <a:gd name="T9" fmla="*/ 0 h 91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9364 w 10000"/>
              <a:gd name="connsiteY0" fmla="*/ 10720 h 10720"/>
              <a:gd name="connsiteX1" fmla="*/ 10000 w 10000"/>
              <a:gd name="connsiteY1" fmla="*/ 7143 h 10720"/>
              <a:gd name="connsiteX2" fmla="*/ 0 w 10000"/>
              <a:gd name="connsiteY2" fmla="*/ 4286 h 10720"/>
              <a:gd name="connsiteX3" fmla="*/ 2941 w 10000"/>
              <a:gd name="connsiteY3" fmla="*/ 2198 h 10720"/>
              <a:gd name="connsiteX4" fmla="*/ 3824 w 10000"/>
              <a:gd name="connsiteY4" fmla="*/ 0 h 10720"/>
              <a:gd name="connsiteX0" fmla="*/ 9364 w 10000"/>
              <a:gd name="connsiteY0" fmla="*/ 13388 h 13388"/>
              <a:gd name="connsiteX1" fmla="*/ 10000 w 10000"/>
              <a:gd name="connsiteY1" fmla="*/ 9811 h 13388"/>
              <a:gd name="connsiteX2" fmla="*/ 0 w 10000"/>
              <a:gd name="connsiteY2" fmla="*/ 6954 h 13388"/>
              <a:gd name="connsiteX3" fmla="*/ 2941 w 10000"/>
              <a:gd name="connsiteY3" fmla="*/ 4866 h 13388"/>
              <a:gd name="connsiteX4" fmla="*/ 3824 w 10000"/>
              <a:gd name="connsiteY4" fmla="*/ 0 h 13388"/>
              <a:gd name="connsiteX0" fmla="*/ 9364 w 10000"/>
              <a:gd name="connsiteY0" fmla="*/ 13388 h 13388"/>
              <a:gd name="connsiteX1" fmla="*/ 10000 w 10000"/>
              <a:gd name="connsiteY1" fmla="*/ 9811 h 13388"/>
              <a:gd name="connsiteX2" fmla="*/ 0 w 10000"/>
              <a:gd name="connsiteY2" fmla="*/ 6954 h 13388"/>
              <a:gd name="connsiteX3" fmla="*/ 2941 w 10000"/>
              <a:gd name="connsiteY3" fmla="*/ 4866 h 13388"/>
              <a:gd name="connsiteX4" fmla="*/ 3824 w 10000"/>
              <a:gd name="connsiteY4" fmla="*/ 0 h 13388"/>
              <a:gd name="connsiteX0" fmla="*/ 9299 w 10000"/>
              <a:gd name="connsiteY0" fmla="*/ 13326 h 13326"/>
              <a:gd name="connsiteX1" fmla="*/ 10000 w 10000"/>
              <a:gd name="connsiteY1" fmla="*/ 9811 h 13326"/>
              <a:gd name="connsiteX2" fmla="*/ 0 w 10000"/>
              <a:gd name="connsiteY2" fmla="*/ 6954 h 13326"/>
              <a:gd name="connsiteX3" fmla="*/ 2941 w 10000"/>
              <a:gd name="connsiteY3" fmla="*/ 4866 h 13326"/>
              <a:gd name="connsiteX4" fmla="*/ 3824 w 10000"/>
              <a:gd name="connsiteY4" fmla="*/ 0 h 13326"/>
              <a:gd name="connsiteX0" fmla="*/ 9299 w 10000"/>
              <a:gd name="connsiteY0" fmla="*/ 13326 h 13326"/>
              <a:gd name="connsiteX1" fmla="*/ 10000 w 10000"/>
              <a:gd name="connsiteY1" fmla="*/ 9811 h 13326"/>
              <a:gd name="connsiteX2" fmla="*/ 0 w 10000"/>
              <a:gd name="connsiteY2" fmla="*/ 6954 h 13326"/>
              <a:gd name="connsiteX3" fmla="*/ 2941 w 10000"/>
              <a:gd name="connsiteY3" fmla="*/ 4866 h 13326"/>
              <a:gd name="connsiteX4" fmla="*/ 3824 w 10000"/>
              <a:gd name="connsiteY4" fmla="*/ 0 h 13326"/>
              <a:gd name="connsiteX0" fmla="*/ 10000 w 10000"/>
              <a:gd name="connsiteY0" fmla="*/ 9811 h 9811"/>
              <a:gd name="connsiteX1" fmla="*/ 0 w 10000"/>
              <a:gd name="connsiteY1" fmla="*/ 6954 h 9811"/>
              <a:gd name="connsiteX2" fmla="*/ 2941 w 10000"/>
              <a:gd name="connsiteY2" fmla="*/ 4866 h 9811"/>
              <a:gd name="connsiteX3" fmla="*/ 3824 w 10000"/>
              <a:gd name="connsiteY3" fmla="*/ 0 h 981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0000" h="9811">
                <a:moveTo>
                  <a:pt x="10000" y="9811"/>
                </a:moveTo>
                <a:lnTo>
                  <a:pt x="0" y="6954"/>
                </a:lnTo>
                <a:lnTo>
                  <a:pt x="2941" y="4866"/>
                </a:lnTo>
                <a:cubicBezTo>
                  <a:pt x="3235" y="4133"/>
                  <a:pt x="3530" y="733"/>
                  <a:pt x="3824" y="0"/>
                </a:cubicBezTo>
              </a:path>
            </a:pathLst>
          </a:custGeom>
          <a:noFill/>
          <a:ln w="25400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322" name="グループ化 1321">
            <a:extLst>
              <a:ext uri="{FF2B5EF4-FFF2-40B4-BE49-F238E27FC236}">
                <a16:creationId xmlns:a16="http://schemas.microsoft.com/office/drawing/2014/main" id="{3EAF43A1-7F23-4922-3FC8-45B771E796F3}"/>
              </a:ext>
            </a:extLst>
          </xdr:cNvPr>
          <xdr:cNvGrpSpPr/>
        </xdr:nvGrpSpPr>
        <xdr:grpSpPr>
          <a:xfrm>
            <a:off x="4749146" y="5978330"/>
            <a:ext cx="609437" cy="1043423"/>
            <a:chOff x="4749146" y="5978330"/>
            <a:chExt cx="609437" cy="1043423"/>
          </a:xfrm>
        </xdr:grpSpPr>
        <xdr:sp macro="" textlink="">
          <xdr:nvSpPr>
            <xdr:cNvPr id="1323" name="Line 125">
              <a:extLst>
                <a:ext uri="{FF2B5EF4-FFF2-40B4-BE49-F238E27FC236}">
                  <a16:creationId xmlns:a16="http://schemas.microsoft.com/office/drawing/2014/main" id="{05033870-DE96-3009-35B7-42986317A74C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49146" y="6382029"/>
              <a:ext cx="285750" cy="45662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324" name="Freeform 394">
              <a:extLst>
                <a:ext uri="{FF2B5EF4-FFF2-40B4-BE49-F238E27FC236}">
                  <a16:creationId xmlns:a16="http://schemas.microsoft.com/office/drawing/2014/main" id="{B977F4B1-0DDF-3DAA-6CAF-E44B867D1DF4}"/>
                </a:ext>
              </a:extLst>
            </xdr:cNvPr>
            <xdr:cNvSpPr>
              <a:spLocks/>
            </xdr:cNvSpPr>
          </xdr:nvSpPr>
          <xdr:spPr bwMode="auto">
            <a:xfrm>
              <a:off x="4982555" y="6622088"/>
              <a:ext cx="185094" cy="399665"/>
            </a:xfrm>
            <a:custGeom>
              <a:avLst/>
              <a:gdLst>
                <a:gd name="T0" fmla="*/ 0 w 25"/>
                <a:gd name="T1" fmla="*/ 2147483647 h 43"/>
                <a:gd name="T2" fmla="*/ 2147483647 w 25"/>
                <a:gd name="T3" fmla="*/ 2147483647 h 43"/>
                <a:gd name="T4" fmla="*/ 2147483647 w 25"/>
                <a:gd name="T5" fmla="*/ 2147483647 h 43"/>
                <a:gd name="T6" fmla="*/ 2147483647 w 25"/>
                <a:gd name="T7" fmla="*/ 2147483647 h 43"/>
                <a:gd name="T8" fmla="*/ 2147483647 w 25"/>
                <a:gd name="T9" fmla="*/ 0 h 4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25" h="43">
                  <a:moveTo>
                    <a:pt x="0" y="43"/>
                  </a:moveTo>
                  <a:cubicBezTo>
                    <a:pt x="1" y="42"/>
                    <a:pt x="4" y="37"/>
                    <a:pt x="5" y="34"/>
                  </a:cubicBezTo>
                  <a:cubicBezTo>
                    <a:pt x="6" y="31"/>
                    <a:pt x="5" y="28"/>
                    <a:pt x="8" y="25"/>
                  </a:cubicBezTo>
                  <a:cubicBezTo>
                    <a:pt x="11" y="22"/>
                    <a:pt x="18" y="22"/>
                    <a:pt x="21" y="18"/>
                  </a:cubicBezTo>
                  <a:cubicBezTo>
                    <a:pt x="24" y="14"/>
                    <a:pt x="24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325" name="Freeform 395">
              <a:extLst>
                <a:ext uri="{FF2B5EF4-FFF2-40B4-BE49-F238E27FC236}">
                  <a16:creationId xmlns:a16="http://schemas.microsoft.com/office/drawing/2014/main" id="{C8C96C79-FBBD-EACB-A143-B04E7CC60E8C}"/>
                </a:ext>
              </a:extLst>
            </xdr:cNvPr>
            <xdr:cNvSpPr>
              <a:spLocks/>
            </xdr:cNvSpPr>
          </xdr:nvSpPr>
          <xdr:spPr bwMode="auto">
            <a:xfrm>
              <a:off x="5158250" y="5978330"/>
              <a:ext cx="114300" cy="428400"/>
            </a:xfrm>
            <a:custGeom>
              <a:avLst/>
              <a:gdLst>
                <a:gd name="T0" fmla="*/ 0 w 12"/>
                <a:gd name="T1" fmla="*/ 2147483647 h 45"/>
                <a:gd name="T2" fmla="*/ 2147483647 w 12"/>
                <a:gd name="T3" fmla="*/ 2147483647 h 45"/>
                <a:gd name="T4" fmla="*/ 2147483647 w 12"/>
                <a:gd name="T5" fmla="*/ 2147483647 h 45"/>
                <a:gd name="T6" fmla="*/ 2147483647 w 12"/>
                <a:gd name="T7" fmla="*/ 2147483647 h 45"/>
                <a:gd name="T8" fmla="*/ 2147483647 w 12"/>
                <a:gd name="T9" fmla="*/ 0 h 45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2" h="45">
                  <a:moveTo>
                    <a:pt x="0" y="45"/>
                  </a:moveTo>
                  <a:cubicBezTo>
                    <a:pt x="1" y="44"/>
                    <a:pt x="6" y="40"/>
                    <a:pt x="7" y="36"/>
                  </a:cubicBezTo>
                  <a:cubicBezTo>
                    <a:pt x="8" y="32"/>
                    <a:pt x="5" y="27"/>
                    <a:pt x="6" y="23"/>
                  </a:cubicBezTo>
                  <a:cubicBezTo>
                    <a:pt x="7" y="19"/>
                    <a:pt x="12" y="17"/>
                    <a:pt x="12" y="13"/>
                  </a:cubicBezTo>
                  <a:cubicBezTo>
                    <a:pt x="12" y="9"/>
                    <a:pt x="10" y="3"/>
                    <a:pt x="9" y="0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326" name="Freeform 1205">
              <a:extLst>
                <a:ext uri="{FF2B5EF4-FFF2-40B4-BE49-F238E27FC236}">
                  <a16:creationId xmlns:a16="http://schemas.microsoft.com/office/drawing/2014/main" id="{C305A4C3-F09E-1A77-6D0A-5E36FEBE4A39}"/>
                </a:ext>
              </a:extLst>
            </xdr:cNvPr>
            <xdr:cNvSpPr>
              <a:spLocks/>
            </xdr:cNvSpPr>
          </xdr:nvSpPr>
          <xdr:spPr bwMode="auto">
            <a:xfrm>
              <a:off x="4944455" y="6594218"/>
              <a:ext cx="185094" cy="399665"/>
            </a:xfrm>
            <a:custGeom>
              <a:avLst/>
              <a:gdLst>
                <a:gd name="T0" fmla="*/ 0 w 25"/>
                <a:gd name="T1" fmla="*/ 2147483647 h 43"/>
                <a:gd name="T2" fmla="*/ 2147483647 w 25"/>
                <a:gd name="T3" fmla="*/ 2147483647 h 43"/>
                <a:gd name="T4" fmla="*/ 2147483647 w 25"/>
                <a:gd name="T5" fmla="*/ 2147483647 h 43"/>
                <a:gd name="T6" fmla="*/ 2147483647 w 25"/>
                <a:gd name="T7" fmla="*/ 2147483647 h 43"/>
                <a:gd name="T8" fmla="*/ 2147483647 w 25"/>
                <a:gd name="T9" fmla="*/ 0 h 4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25" h="43">
                  <a:moveTo>
                    <a:pt x="0" y="43"/>
                  </a:moveTo>
                  <a:cubicBezTo>
                    <a:pt x="1" y="42"/>
                    <a:pt x="4" y="37"/>
                    <a:pt x="5" y="34"/>
                  </a:cubicBezTo>
                  <a:cubicBezTo>
                    <a:pt x="6" y="31"/>
                    <a:pt x="5" y="28"/>
                    <a:pt x="8" y="25"/>
                  </a:cubicBezTo>
                  <a:cubicBezTo>
                    <a:pt x="11" y="22"/>
                    <a:pt x="18" y="22"/>
                    <a:pt x="21" y="18"/>
                  </a:cubicBezTo>
                  <a:cubicBezTo>
                    <a:pt x="24" y="14"/>
                    <a:pt x="24" y="4"/>
                    <a:pt x="25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327" name="Freeform 1206">
              <a:extLst>
                <a:ext uri="{FF2B5EF4-FFF2-40B4-BE49-F238E27FC236}">
                  <a16:creationId xmlns:a16="http://schemas.microsoft.com/office/drawing/2014/main" id="{C90DD59E-5656-507B-BA2C-9416E8F8EDB4}"/>
                </a:ext>
              </a:extLst>
            </xdr:cNvPr>
            <xdr:cNvSpPr>
              <a:spLocks/>
            </xdr:cNvSpPr>
          </xdr:nvSpPr>
          <xdr:spPr bwMode="auto">
            <a:xfrm>
              <a:off x="4906355" y="6546944"/>
              <a:ext cx="187165" cy="399665"/>
            </a:xfrm>
            <a:custGeom>
              <a:avLst/>
              <a:gdLst>
                <a:gd name="T0" fmla="*/ 0 w 25"/>
                <a:gd name="T1" fmla="*/ 2147483647 h 43"/>
                <a:gd name="T2" fmla="*/ 2147483647 w 25"/>
                <a:gd name="T3" fmla="*/ 2147483647 h 43"/>
                <a:gd name="T4" fmla="*/ 2147483647 w 25"/>
                <a:gd name="T5" fmla="*/ 2147483647 h 43"/>
                <a:gd name="T6" fmla="*/ 2147483647 w 25"/>
                <a:gd name="T7" fmla="*/ 2147483647 h 43"/>
                <a:gd name="T8" fmla="*/ 2147483647 w 25"/>
                <a:gd name="T9" fmla="*/ 0 h 4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25" h="43">
                  <a:moveTo>
                    <a:pt x="0" y="43"/>
                  </a:moveTo>
                  <a:cubicBezTo>
                    <a:pt x="1" y="42"/>
                    <a:pt x="4" y="37"/>
                    <a:pt x="5" y="34"/>
                  </a:cubicBezTo>
                  <a:cubicBezTo>
                    <a:pt x="6" y="31"/>
                    <a:pt x="5" y="28"/>
                    <a:pt x="8" y="25"/>
                  </a:cubicBezTo>
                  <a:cubicBezTo>
                    <a:pt x="11" y="22"/>
                    <a:pt x="18" y="22"/>
                    <a:pt x="21" y="18"/>
                  </a:cubicBezTo>
                  <a:cubicBezTo>
                    <a:pt x="24" y="14"/>
                    <a:pt x="24" y="4"/>
                    <a:pt x="25" y="0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328" name="Freeform 1207">
              <a:extLst>
                <a:ext uri="{FF2B5EF4-FFF2-40B4-BE49-F238E27FC236}">
                  <a16:creationId xmlns:a16="http://schemas.microsoft.com/office/drawing/2014/main" id="{9DE890A2-7E93-2231-8840-DFD711128DAE}"/>
                </a:ext>
              </a:extLst>
            </xdr:cNvPr>
            <xdr:cNvSpPr>
              <a:spLocks/>
            </xdr:cNvSpPr>
          </xdr:nvSpPr>
          <xdr:spPr bwMode="auto">
            <a:xfrm>
              <a:off x="5201642" y="6035288"/>
              <a:ext cx="113549" cy="428240"/>
            </a:xfrm>
            <a:custGeom>
              <a:avLst/>
              <a:gdLst>
                <a:gd name="T0" fmla="*/ 0 w 12"/>
                <a:gd name="T1" fmla="*/ 2147483647 h 45"/>
                <a:gd name="T2" fmla="*/ 2147483647 w 12"/>
                <a:gd name="T3" fmla="*/ 2147483647 h 45"/>
                <a:gd name="T4" fmla="*/ 2147483647 w 12"/>
                <a:gd name="T5" fmla="*/ 2147483647 h 45"/>
                <a:gd name="T6" fmla="*/ 2147483647 w 12"/>
                <a:gd name="T7" fmla="*/ 2147483647 h 45"/>
                <a:gd name="T8" fmla="*/ 2147483647 w 12"/>
                <a:gd name="T9" fmla="*/ 0 h 45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2" h="45">
                  <a:moveTo>
                    <a:pt x="0" y="45"/>
                  </a:moveTo>
                  <a:cubicBezTo>
                    <a:pt x="1" y="44"/>
                    <a:pt x="6" y="40"/>
                    <a:pt x="7" y="36"/>
                  </a:cubicBezTo>
                  <a:cubicBezTo>
                    <a:pt x="8" y="32"/>
                    <a:pt x="5" y="27"/>
                    <a:pt x="6" y="23"/>
                  </a:cubicBezTo>
                  <a:cubicBezTo>
                    <a:pt x="7" y="19"/>
                    <a:pt x="12" y="17"/>
                    <a:pt x="12" y="13"/>
                  </a:cubicBezTo>
                  <a:cubicBezTo>
                    <a:pt x="12" y="9"/>
                    <a:pt x="10" y="3"/>
                    <a:pt x="9" y="0"/>
                  </a:cubicBezTo>
                </a:path>
              </a:pathLst>
            </a:custGeom>
            <a:noFill/>
            <a:ln w="317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329" name="Freeform 1208">
              <a:extLst>
                <a:ext uri="{FF2B5EF4-FFF2-40B4-BE49-F238E27FC236}">
                  <a16:creationId xmlns:a16="http://schemas.microsoft.com/office/drawing/2014/main" id="{02CA7035-71A7-2124-EE74-791D343FFA1C}"/>
                </a:ext>
              </a:extLst>
            </xdr:cNvPr>
            <xdr:cNvSpPr>
              <a:spLocks/>
            </xdr:cNvSpPr>
          </xdr:nvSpPr>
          <xdr:spPr bwMode="auto">
            <a:xfrm>
              <a:off x="5245034" y="6060690"/>
              <a:ext cx="113549" cy="428240"/>
            </a:xfrm>
            <a:custGeom>
              <a:avLst/>
              <a:gdLst>
                <a:gd name="T0" fmla="*/ 0 w 12"/>
                <a:gd name="T1" fmla="*/ 2147483647 h 45"/>
                <a:gd name="T2" fmla="*/ 2147483647 w 12"/>
                <a:gd name="T3" fmla="*/ 2147483647 h 45"/>
                <a:gd name="T4" fmla="*/ 2147483647 w 12"/>
                <a:gd name="T5" fmla="*/ 2147483647 h 45"/>
                <a:gd name="T6" fmla="*/ 2147483647 w 12"/>
                <a:gd name="T7" fmla="*/ 2147483647 h 45"/>
                <a:gd name="T8" fmla="*/ 2147483647 w 12"/>
                <a:gd name="T9" fmla="*/ 0 h 45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12" h="45">
                  <a:moveTo>
                    <a:pt x="0" y="45"/>
                  </a:moveTo>
                  <a:cubicBezTo>
                    <a:pt x="1" y="44"/>
                    <a:pt x="6" y="40"/>
                    <a:pt x="7" y="36"/>
                  </a:cubicBezTo>
                  <a:cubicBezTo>
                    <a:pt x="8" y="32"/>
                    <a:pt x="5" y="27"/>
                    <a:pt x="6" y="23"/>
                  </a:cubicBezTo>
                  <a:cubicBezTo>
                    <a:pt x="7" y="19"/>
                    <a:pt x="12" y="17"/>
                    <a:pt x="12" y="13"/>
                  </a:cubicBezTo>
                  <a:cubicBezTo>
                    <a:pt x="12" y="9"/>
                    <a:pt x="10" y="3"/>
                    <a:pt x="9" y="0"/>
                  </a:cubicBezTo>
                </a:path>
              </a:pathLst>
            </a:custGeom>
            <a:noFill/>
            <a:ln w="9525" cap="flat" cmpd="sng">
              <a:solidFill>
                <a:srgbClr xmlns:mc="http://schemas.openxmlformats.org/markup-compatibility/2006" xmlns:a14="http://schemas.microsoft.com/office/drawing/2010/main" val="0066CC" mc:Ignorable="a14" a14:legacySpreadsheetColorIndex="30"/>
              </a:solidFill>
              <a:prstDash val="solid"/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330" name="Oval 390">
              <a:extLst>
                <a:ext uri="{FF2B5EF4-FFF2-40B4-BE49-F238E27FC236}">
                  <a16:creationId xmlns:a16="http://schemas.microsoft.com/office/drawing/2014/main" id="{34BABD69-F907-F004-CD8E-F07AE8ECE38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935102" y="6305699"/>
              <a:ext cx="159282" cy="147753"/>
            </a:xfrm>
            <a:prstGeom prst="ellipse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190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</xdr:spPr>
        </xdr:sp>
        <xdr:grpSp>
          <xdr:nvGrpSpPr>
            <xdr:cNvPr id="1331" name="Group 371">
              <a:extLst>
                <a:ext uri="{FF2B5EF4-FFF2-40B4-BE49-F238E27FC236}">
                  <a16:creationId xmlns:a16="http://schemas.microsoft.com/office/drawing/2014/main" id="{9B57EE12-610B-015F-8211-0E293C7149E0}"/>
                </a:ext>
              </a:extLst>
            </xdr:cNvPr>
            <xdr:cNvGrpSpPr>
              <a:grpSpLocks/>
            </xdr:cNvGrpSpPr>
          </xdr:nvGrpSpPr>
          <xdr:grpSpPr bwMode="auto">
            <a:xfrm rot="2502539">
              <a:off x="5008964" y="6345350"/>
              <a:ext cx="325757" cy="341507"/>
              <a:chOff x="832" y="261"/>
              <a:chExt cx="54" cy="19"/>
            </a:xfrm>
          </xdr:grpSpPr>
          <xdr:sp macro="" textlink="">
            <xdr:nvSpPr>
              <xdr:cNvPr id="1332" name="Freeform 372">
                <a:extLst>
                  <a:ext uri="{FF2B5EF4-FFF2-40B4-BE49-F238E27FC236}">
                    <a16:creationId xmlns:a16="http://schemas.microsoft.com/office/drawing/2014/main" id="{0AA1A8EC-83DA-E910-1F9B-CF93375A0022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832" y="261"/>
                <a:ext cx="52" cy="6"/>
              </a:xfrm>
              <a:custGeom>
                <a:avLst/>
                <a:gdLst>
                  <a:gd name="T0" fmla="*/ 0 w 52"/>
                  <a:gd name="T1" fmla="*/ 1 h 6"/>
                  <a:gd name="T2" fmla="*/ 5 w 52"/>
                  <a:gd name="T3" fmla="*/ 6 h 6"/>
                  <a:gd name="T4" fmla="*/ 49 w 52"/>
                  <a:gd name="T5" fmla="*/ 6 h 6"/>
                  <a:gd name="T6" fmla="*/ 52 w 52"/>
                  <a:gd name="T7" fmla="*/ 0 h 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2" h="6">
                    <a:moveTo>
                      <a:pt x="0" y="1"/>
                    </a:moveTo>
                    <a:lnTo>
                      <a:pt x="5" y="6"/>
                    </a:lnTo>
                    <a:lnTo>
                      <a:pt x="49" y="6"/>
                    </a:lnTo>
                    <a:lnTo>
                      <a:pt x="52" y="0"/>
                    </a:lnTo>
                  </a:path>
                </a:pathLst>
              </a:cu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  <xdr:sp macro="" textlink="">
            <xdr:nvSpPr>
              <xdr:cNvPr id="1333" name="Freeform 373">
                <a:extLst>
                  <a:ext uri="{FF2B5EF4-FFF2-40B4-BE49-F238E27FC236}">
                    <a16:creationId xmlns:a16="http://schemas.microsoft.com/office/drawing/2014/main" id="{278CBD33-C4BC-6B08-39A9-9BBDEA70E1E3}"/>
                  </a:ext>
                </a:extLst>
              </xdr:cNvPr>
              <xdr:cNvSpPr>
                <a:spLocks/>
              </xdr:cNvSpPr>
            </xdr:nvSpPr>
            <xdr:spPr bwMode="auto">
              <a:xfrm rot="10800000">
                <a:off x="834" y="274"/>
                <a:ext cx="52" cy="6"/>
              </a:xfrm>
              <a:custGeom>
                <a:avLst/>
                <a:gdLst>
                  <a:gd name="T0" fmla="*/ 0 w 52"/>
                  <a:gd name="T1" fmla="*/ 1 h 6"/>
                  <a:gd name="T2" fmla="*/ 5 w 52"/>
                  <a:gd name="T3" fmla="*/ 6 h 6"/>
                  <a:gd name="T4" fmla="*/ 49 w 52"/>
                  <a:gd name="T5" fmla="*/ 6 h 6"/>
                  <a:gd name="T6" fmla="*/ 52 w 52"/>
                  <a:gd name="T7" fmla="*/ 0 h 6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2" h="6">
                    <a:moveTo>
                      <a:pt x="0" y="1"/>
                    </a:moveTo>
                    <a:lnTo>
                      <a:pt x="5" y="6"/>
                    </a:lnTo>
                    <a:lnTo>
                      <a:pt x="49" y="6"/>
                    </a:lnTo>
                    <a:lnTo>
                      <a:pt x="52" y="0"/>
                    </a:lnTo>
                  </a:path>
                </a:pathLst>
              </a:custGeom>
              <a:noFill/>
              <a:ln w="9525"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  <a:round/>
                <a:headEnd type="none" w="med" len="med"/>
                <a:tailEnd type="none" w="med" len="med"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7</xdr:col>
      <xdr:colOff>555520</xdr:colOff>
      <xdr:row>38</xdr:row>
      <xdr:rowOff>142403</xdr:rowOff>
    </xdr:from>
    <xdr:to>
      <xdr:col>7</xdr:col>
      <xdr:colOff>678594</xdr:colOff>
      <xdr:row>39</xdr:row>
      <xdr:rowOff>77812</xdr:rowOff>
    </xdr:to>
    <xdr:sp macro="" textlink="">
      <xdr:nvSpPr>
        <xdr:cNvPr id="1334" name="AutoShape 142">
          <a:extLst>
            <a:ext uri="{FF2B5EF4-FFF2-40B4-BE49-F238E27FC236}">
              <a16:creationId xmlns:a16="http://schemas.microsoft.com/office/drawing/2014/main" id="{43B4F2F2-96FA-4784-9716-949190DC5153}"/>
            </a:ext>
          </a:extLst>
        </xdr:cNvPr>
        <xdr:cNvSpPr>
          <a:spLocks noChangeArrowheads="1"/>
        </xdr:cNvSpPr>
      </xdr:nvSpPr>
      <xdr:spPr bwMode="auto">
        <a:xfrm>
          <a:off x="4769380" y="6512723"/>
          <a:ext cx="123074" cy="10304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8</xdr:col>
      <xdr:colOff>69057</xdr:colOff>
      <xdr:row>34</xdr:row>
      <xdr:rowOff>123115</xdr:rowOff>
    </xdr:from>
    <xdr:ext cx="267189" cy="440614"/>
    <xdr:sp macro="" textlink="">
      <xdr:nvSpPr>
        <xdr:cNvPr id="1335" name="Text Box 1212">
          <a:extLst>
            <a:ext uri="{FF2B5EF4-FFF2-40B4-BE49-F238E27FC236}">
              <a16:creationId xmlns:a16="http://schemas.microsoft.com/office/drawing/2014/main" id="{4FA47E5C-7E2E-4DCD-B9EF-DDA279DA0F8A}"/>
            </a:ext>
          </a:extLst>
        </xdr:cNvPr>
        <xdr:cNvSpPr txBox="1">
          <a:spLocks noChangeArrowheads="1"/>
        </xdr:cNvSpPr>
      </xdr:nvSpPr>
      <xdr:spPr bwMode="auto">
        <a:xfrm>
          <a:off x="4961097" y="5822875"/>
          <a:ext cx="267189" cy="440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vert="eaVert" wrap="square" lIns="27432" tIns="18288" rIns="0" bIns="0" anchor="t" upright="1">
          <a:sp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柿の葉・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寿司</a:t>
          </a:r>
        </a:p>
      </xdr:txBody>
    </xdr:sp>
    <xdr:clientData/>
  </xdr:oneCellAnchor>
  <xdr:twoCellAnchor>
    <xdr:from>
      <xdr:col>9</xdr:col>
      <xdr:colOff>368139</xdr:colOff>
      <xdr:row>35</xdr:row>
      <xdr:rowOff>49696</xdr:rowOff>
    </xdr:from>
    <xdr:to>
      <xdr:col>9</xdr:col>
      <xdr:colOff>614174</xdr:colOff>
      <xdr:row>40</xdr:row>
      <xdr:rowOff>158750</xdr:rowOff>
    </xdr:to>
    <xdr:sp macro="" textlink="">
      <xdr:nvSpPr>
        <xdr:cNvPr id="1336" name="Freeform 403">
          <a:extLst>
            <a:ext uri="{FF2B5EF4-FFF2-40B4-BE49-F238E27FC236}">
              <a16:creationId xmlns:a16="http://schemas.microsoft.com/office/drawing/2014/main" id="{11CA9717-8B40-491B-9375-5B68DDDDC29D}"/>
            </a:ext>
          </a:extLst>
        </xdr:cNvPr>
        <xdr:cNvSpPr>
          <a:spLocks/>
        </xdr:cNvSpPr>
      </xdr:nvSpPr>
      <xdr:spPr bwMode="auto">
        <a:xfrm flipH="1">
          <a:off x="5938359" y="5917096"/>
          <a:ext cx="246035" cy="947254"/>
        </a:xfrm>
        <a:custGeom>
          <a:avLst/>
          <a:gdLst>
            <a:gd name="T0" fmla="*/ 0 w 38"/>
            <a:gd name="T1" fmla="*/ 2147483647 h 65"/>
            <a:gd name="T2" fmla="*/ 0 w 38"/>
            <a:gd name="T3" fmla="*/ 2147483647 h 65"/>
            <a:gd name="T4" fmla="*/ 2147483647 w 38"/>
            <a:gd name="T5" fmla="*/ 0 h 6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38" h="65">
              <a:moveTo>
                <a:pt x="0" y="65"/>
              </a:moveTo>
              <a:lnTo>
                <a:pt x="0" y="31"/>
              </a:lnTo>
              <a:lnTo>
                <a:pt x="38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141750</xdr:colOff>
      <xdr:row>35</xdr:row>
      <xdr:rowOff>99024</xdr:rowOff>
    </xdr:from>
    <xdr:to>
      <xdr:col>10</xdr:col>
      <xdr:colOff>446550</xdr:colOff>
      <xdr:row>36</xdr:row>
      <xdr:rowOff>79973</xdr:rowOff>
    </xdr:to>
    <xdr:sp macro="" textlink="">
      <xdr:nvSpPr>
        <xdr:cNvPr id="1337" name="Rectangle 1155">
          <a:extLst>
            <a:ext uri="{FF2B5EF4-FFF2-40B4-BE49-F238E27FC236}">
              <a16:creationId xmlns:a16="http://schemas.microsoft.com/office/drawing/2014/main" id="{078A59FB-BFEF-43C3-8362-75B002C7BA6B}"/>
            </a:ext>
          </a:extLst>
        </xdr:cNvPr>
        <xdr:cNvSpPr>
          <a:spLocks noChangeArrowheads="1"/>
        </xdr:cNvSpPr>
      </xdr:nvSpPr>
      <xdr:spPr bwMode="auto">
        <a:xfrm rot="-3600000">
          <a:off x="6468255" y="5888319"/>
          <a:ext cx="148589" cy="304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652731</xdr:colOff>
      <xdr:row>36</xdr:row>
      <xdr:rowOff>128055</xdr:rowOff>
    </xdr:from>
    <xdr:ext cx="371475" cy="168508"/>
    <xdr:sp macro="" textlink="">
      <xdr:nvSpPr>
        <xdr:cNvPr id="1338" name="Text Box 406">
          <a:extLst>
            <a:ext uri="{FF2B5EF4-FFF2-40B4-BE49-F238E27FC236}">
              <a16:creationId xmlns:a16="http://schemas.microsoft.com/office/drawing/2014/main" id="{AB95D6ED-8AF3-4BE5-B4D2-3ECE2E522D89}"/>
            </a:ext>
          </a:extLst>
        </xdr:cNvPr>
        <xdr:cNvSpPr txBox="1">
          <a:spLocks noChangeArrowheads="1"/>
        </xdr:cNvSpPr>
      </xdr:nvSpPr>
      <xdr:spPr bwMode="auto">
        <a:xfrm>
          <a:off x="6222951" y="6163095"/>
          <a:ext cx="371475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上り</a:t>
          </a:r>
        </a:p>
      </xdr:txBody>
    </xdr:sp>
    <xdr:clientData/>
  </xdr:oneCellAnchor>
  <xdr:twoCellAnchor editAs="oneCell">
    <xdr:from>
      <xdr:col>9</xdr:col>
      <xdr:colOff>540307</xdr:colOff>
      <xdr:row>37</xdr:row>
      <xdr:rowOff>74228</xdr:rowOff>
    </xdr:from>
    <xdr:to>
      <xdr:col>9</xdr:col>
      <xdr:colOff>676857</xdr:colOff>
      <xdr:row>38</xdr:row>
      <xdr:rowOff>41136</xdr:rowOff>
    </xdr:to>
    <xdr:pic>
      <xdr:nvPicPr>
        <xdr:cNvPr id="1339" name="図 1338">
          <a:extLst>
            <a:ext uri="{FF2B5EF4-FFF2-40B4-BE49-F238E27FC236}">
              <a16:creationId xmlns:a16="http://schemas.microsoft.com/office/drawing/2014/main" id="{323470DA-6A2E-425A-9155-893535A23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6110527" y="6276908"/>
          <a:ext cx="136550" cy="134548"/>
        </a:xfrm>
        <a:prstGeom prst="rect">
          <a:avLst/>
        </a:prstGeom>
      </xdr:spPr>
    </xdr:pic>
    <xdr:clientData/>
  </xdr:twoCellAnchor>
  <xdr:twoCellAnchor editAs="oneCell">
    <xdr:from>
      <xdr:col>9</xdr:col>
      <xdr:colOff>550690</xdr:colOff>
      <xdr:row>38</xdr:row>
      <xdr:rowOff>36612</xdr:rowOff>
    </xdr:from>
    <xdr:to>
      <xdr:col>10</xdr:col>
      <xdr:colOff>4530</xdr:colOff>
      <xdr:row>38</xdr:row>
      <xdr:rowOff>155404</xdr:rowOff>
    </xdr:to>
    <xdr:pic>
      <xdr:nvPicPr>
        <xdr:cNvPr id="1340" name="図 1339">
          <a:extLst>
            <a:ext uri="{FF2B5EF4-FFF2-40B4-BE49-F238E27FC236}">
              <a16:creationId xmlns:a16="http://schemas.microsoft.com/office/drawing/2014/main" id="{95D68098-E968-43D9-AB73-56D5BB568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120910" y="6406932"/>
          <a:ext cx="132020" cy="118792"/>
        </a:xfrm>
        <a:prstGeom prst="rect">
          <a:avLst/>
        </a:prstGeom>
      </xdr:spPr>
    </xdr:pic>
    <xdr:clientData/>
  </xdr:twoCellAnchor>
  <xdr:twoCellAnchor>
    <xdr:from>
      <xdr:col>9</xdr:col>
      <xdr:colOff>550769</xdr:colOff>
      <xdr:row>40</xdr:row>
      <xdr:rowOff>259</xdr:rowOff>
    </xdr:from>
    <xdr:to>
      <xdr:col>10</xdr:col>
      <xdr:colOff>3114</xdr:colOff>
      <xdr:row>40</xdr:row>
      <xdr:rowOff>143134</xdr:rowOff>
    </xdr:to>
    <xdr:grpSp>
      <xdr:nvGrpSpPr>
        <xdr:cNvPr id="1341" name="Group 1209">
          <a:extLst>
            <a:ext uri="{FF2B5EF4-FFF2-40B4-BE49-F238E27FC236}">
              <a16:creationId xmlns:a16="http://schemas.microsoft.com/office/drawing/2014/main" id="{CF5CBBA3-727C-4BC6-93E9-6F47AD6BA5C4}"/>
            </a:ext>
          </a:extLst>
        </xdr:cNvPr>
        <xdr:cNvGrpSpPr>
          <a:grpSpLocks/>
        </xdr:cNvGrpSpPr>
      </xdr:nvGrpSpPr>
      <xdr:grpSpPr bwMode="auto">
        <a:xfrm>
          <a:off x="6140583" y="6749402"/>
          <a:ext cx="132702" cy="142875"/>
          <a:chOff x="718" y="97"/>
          <a:chExt cx="23" cy="15"/>
        </a:xfrm>
      </xdr:grpSpPr>
      <xdr:sp macro="" textlink="">
        <xdr:nvSpPr>
          <xdr:cNvPr id="1342" name="Freeform 1210">
            <a:extLst>
              <a:ext uri="{FF2B5EF4-FFF2-40B4-BE49-F238E27FC236}">
                <a16:creationId xmlns:a16="http://schemas.microsoft.com/office/drawing/2014/main" id="{C8505A98-7368-0C96-E167-4A08970F29F0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43" name="Freeform 1211">
            <a:extLst>
              <a:ext uri="{FF2B5EF4-FFF2-40B4-BE49-F238E27FC236}">
                <a16:creationId xmlns:a16="http://schemas.microsoft.com/office/drawing/2014/main" id="{421E6187-4DFE-E2C1-E3AE-0940F5E6FAA2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9</xdr:col>
      <xdr:colOff>110911</xdr:colOff>
      <xdr:row>38</xdr:row>
      <xdr:rowOff>60744</xdr:rowOff>
    </xdr:from>
    <xdr:to>
      <xdr:col>9</xdr:col>
      <xdr:colOff>557684</xdr:colOff>
      <xdr:row>40</xdr:row>
      <xdr:rowOff>91628</xdr:rowOff>
    </xdr:to>
    <xdr:sp macro="" textlink="">
      <xdr:nvSpPr>
        <xdr:cNvPr id="1344" name="Freeform 395">
          <a:extLst>
            <a:ext uri="{FF2B5EF4-FFF2-40B4-BE49-F238E27FC236}">
              <a16:creationId xmlns:a16="http://schemas.microsoft.com/office/drawing/2014/main" id="{35D5158A-B1FF-4FE8-99A4-A82A7BDC41B2}"/>
            </a:ext>
          </a:extLst>
        </xdr:cNvPr>
        <xdr:cNvSpPr>
          <a:spLocks/>
        </xdr:cNvSpPr>
      </xdr:nvSpPr>
      <xdr:spPr bwMode="auto">
        <a:xfrm>
          <a:off x="5681131" y="6431064"/>
          <a:ext cx="446773" cy="366164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33881"/>
            <a:gd name="connsiteY0" fmla="*/ 11820 h 11820"/>
            <a:gd name="connsiteX1" fmla="*/ 5833 w 33881"/>
            <a:gd name="connsiteY1" fmla="*/ 9820 h 11820"/>
            <a:gd name="connsiteX2" fmla="*/ 5000 w 33881"/>
            <a:gd name="connsiteY2" fmla="*/ 6931 h 11820"/>
            <a:gd name="connsiteX3" fmla="*/ 10000 w 33881"/>
            <a:gd name="connsiteY3" fmla="*/ 4709 h 11820"/>
            <a:gd name="connsiteX4" fmla="*/ 33861 w 33881"/>
            <a:gd name="connsiteY4" fmla="*/ 0 h 11820"/>
            <a:gd name="connsiteX0" fmla="*/ 0 w 33877"/>
            <a:gd name="connsiteY0" fmla="*/ 11820 h 11820"/>
            <a:gd name="connsiteX1" fmla="*/ 5833 w 33877"/>
            <a:gd name="connsiteY1" fmla="*/ 9820 h 11820"/>
            <a:gd name="connsiteX2" fmla="*/ 5000 w 33877"/>
            <a:gd name="connsiteY2" fmla="*/ 6931 h 11820"/>
            <a:gd name="connsiteX3" fmla="*/ 3481 w 33877"/>
            <a:gd name="connsiteY3" fmla="*/ 766 h 11820"/>
            <a:gd name="connsiteX4" fmla="*/ 33861 w 33877"/>
            <a:gd name="connsiteY4" fmla="*/ 0 h 11820"/>
            <a:gd name="connsiteX0" fmla="*/ 8047 w 41924"/>
            <a:gd name="connsiteY0" fmla="*/ 11820 h 11820"/>
            <a:gd name="connsiteX1" fmla="*/ 13880 w 41924"/>
            <a:gd name="connsiteY1" fmla="*/ 9820 h 11820"/>
            <a:gd name="connsiteX2" fmla="*/ 9 w 41924"/>
            <a:gd name="connsiteY2" fmla="*/ 4277 h 11820"/>
            <a:gd name="connsiteX3" fmla="*/ 11528 w 41924"/>
            <a:gd name="connsiteY3" fmla="*/ 766 h 11820"/>
            <a:gd name="connsiteX4" fmla="*/ 41908 w 41924"/>
            <a:gd name="connsiteY4" fmla="*/ 0 h 11820"/>
            <a:gd name="connsiteX0" fmla="*/ 40360 w 41924"/>
            <a:gd name="connsiteY0" fmla="*/ 8484 h 9955"/>
            <a:gd name="connsiteX1" fmla="*/ 13880 w 41924"/>
            <a:gd name="connsiteY1" fmla="*/ 9820 h 9955"/>
            <a:gd name="connsiteX2" fmla="*/ 9 w 41924"/>
            <a:gd name="connsiteY2" fmla="*/ 4277 h 9955"/>
            <a:gd name="connsiteX3" fmla="*/ 11528 w 41924"/>
            <a:gd name="connsiteY3" fmla="*/ 766 h 9955"/>
            <a:gd name="connsiteX4" fmla="*/ 41908 w 41924"/>
            <a:gd name="connsiteY4" fmla="*/ 0 h 9955"/>
            <a:gd name="connsiteX0" fmla="*/ 9657 w 10029"/>
            <a:gd name="connsiteY0" fmla="*/ 8522 h 8545"/>
            <a:gd name="connsiteX1" fmla="*/ 5099 w 10029"/>
            <a:gd name="connsiteY1" fmla="*/ 8188 h 8545"/>
            <a:gd name="connsiteX2" fmla="*/ 32 w 10029"/>
            <a:gd name="connsiteY2" fmla="*/ 4296 h 8545"/>
            <a:gd name="connsiteX3" fmla="*/ 2780 w 10029"/>
            <a:gd name="connsiteY3" fmla="*/ 769 h 8545"/>
            <a:gd name="connsiteX4" fmla="*/ 10026 w 10029"/>
            <a:gd name="connsiteY4" fmla="*/ 0 h 8545"/>
            <a:gd name="connsiteX0" fmla="*/ 9629 w 10000"/>
            <a:gd name="connsiteY0" fmla="*/ 10771 h 10798"/>
            <a:gd name="connsiteX1" fmla="*/ 5084 w 10000"/>
            <a:gd name="connsiteY1" fmla="*/ 10380 h 10798"/>
            <a:gd name="connsiteX2" fmla="*/ 32 w 10000"/>
            <a:gd name="connsiteY2" fmla="*/ 5826 h 10798"/>
            <a:gd name="connsiteX3" fmla="*/ 2772 w 10000"/>
            <a:gd name="connsiteY3" fmla="*/ 272 h 10798"/>
            <a:gd name="connsiteX4" fmla="*/ 9997 w 10000"/>
            <a:gd name="connsiteY4" fmla="*/ 798 h 10798"/>
            <a:gd name="connsiteX0" fmla="*/ 9598 w 9971"/>
            <a:gd name="connsiteY0" fmla="*/ 10298 h 10325"/>
            <a:gd name="connsiteX1" fmla="*/ 5053 w 9971"/>
            <a:gd name="connsiteY1" fmla="*/ 9907 h 10325"/>
            <a:gd name="connsiteX2" fmla="*/ 1 w 9971"/>
            <a:gd name="connsiteY2" fmla="*/ 5353 h 10325"/>
            <a:gd name="connsiteX3" fmla="*/ 4629 w 9971"/>
            <a:gd name="connsiteY3" fmla="*/ 334 h 10325"/>
            <a:gd name="connsiteX4" fmla="*/ 9966 w 9971"/>
            <a:gd name="connsiteY4" fmla="*/ 325 h 10325"/>
            <a:gd name="connsiteX0" fmla="*/ 10639 w 11013"/>
            <a:gd name="connsiteY0" fmla="*/ 9974 h 10201"/>
            <a:gd name="connsiteX1" fmla="*/ 6081 w 11013"/>
            <a:gd name="connsiteY1" fmla="*/ 9595 h 10201"/>
            <a:gd name="connsiteX2" fmla="*/ 0 w 11013"/>
            <a:gd name="connsiteY2" fmla="*/ 2422 h 10201"/>
            <a:gd name="connsiteX3" fmla="*/ 5655 w 11013"/>
            <a:gd name="connsiteY3" fmla="*/ 323 h 10201"/>
            <a:gd name="connsiteX4" fmla="*/ 11008 w 11013"/>
            <a:gd name="connsiteY4" fmla="*/ 315 h 10201"/>
            <a:gd name="connsiteX0" fmla="*/ 8072 w 8446"/>
            <a:gd name="connsiteY0" fmla="*/ 9974 h 10169"/>
            <a:gd name="connsiteX1" fmla="*/ 3514 w 8446"/>
            <a:gd name="connsiteY1" fmla="*/ 9595 h 10169"/>
            <a:gd name="connsiteX2" fmla="*/ 2 w 8446"/>
            <a:gd name="connsiteY2" fmla="*/ 2854 h 10169"/>
            <a:gd name="connsiteX3" fmla="*/ 3088 w 8446"/>
            <a:gd name="connsiteY3" fmla="*/ 323 h 10169"/>
            <a:gd name="connsiteX4" fmla="*/ 8441 w 8446"/>
            <a:gd name="connsiteY4" fmla="*/ 315 h 10169"/>
            <a:gd name="connsiteX0" fmla="*/ 9557 w 10000"/>
            <a:gd name="connsiteY0" fmla="*/ 9808 h 9808"/>
            <a:gd name="connsiteX1" fmla="*/ 4081 w 10000"/>
            <a:gd name="connsiteY1" fmla="*/ 8927 h 9808"/>
            <a:gd name="connsiteX2" fmla="*/ 2 w 10000"/>
            <a:gd name="connsiteY2" fmla="*/ 2807 h 9808"/>
            <a:gd name="connsiteX3" fmla="*/ 3656 w 10000"/>
            <a:gd name="connsiteY3" fmla="*/ 318 h 9808"/>
            <a:gd name="connsiteX4" fmla="*/ 9994 w 10000"/>
            <a:gd name="connsiteY4" fmla="*/ 310 h 9808"/>
            <a:gd name="connsiteX0" fmla="*/ 10596 w 11039"/>
            <a:gd name="connsiteY0" fmla="*/ 10000 h 10000"/>
            <a:gd name="connsiteX1" fmla="*/ 5120 w 11039"/>
            <a:gd name="connsiteY1" fmla="*/ 9102 h 10000"/>
            <a:gd name="connsiteX2" fmla="*/ 0 w 11039"/>
            <a:gd name="connsiteY2" fmla="*/ 2083 h 10000"/>
            <a:gd name="connsiteX3" fmla="*/ 4695 w 11039"/>
            <a:gd name="connsiteY3" fmla="*/ 324 h 10000"/>
            <a:gd name="connsiteX4" fmla="*/ 11033 w 11039"/>
            <a:gd name="connsiteY4" fmla="*/ 316 h 10000"/>
            <a:gd name="connsiteX0" fmla="*/ 10596 w 11039"/>
            <a:gd name="connsiteY0" fmla="*/ 10000 h 10000"/>
            <a:gd name="connsiteX1" fmla="*/ 5120 w 11039"/>
            <a:gd name="connsiteY1" fmla="*/ 8150 h 10000"/>
            <a:gd name="connsiteX2" fmla="*/ 0 w 11039"/>
            <a:gd name="connsiteY2" fmla="*/ 2083 h 10000"/>
            <a:gd name="connsiteX3" fmla="*/ 4695 w 11039"/>
            <a:gd name="connsiteY3" fmla="*/ 324 h 10000"/>
            <a:gd name="connsiteX4" fmla="*/ 11033 w 11039"/>
            <a:gd name="connsiteY4" fmla="*/ 316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039" h="10000">
              <a:moveTo>
                <a:pt x="10596" y="10000"/>
              </a:moveTo>
              <a:cubicBezTo>
                <a:pt x="10832" y="9746"/>
                <a:pt x="6886" y="9469"/>
                <a:pt x="5120" y="8150"/>
              </a:cubicBezTo>
              <a:cubicBezTo>
                <a:pt x="3354" y="6831"/>
                <a:pt x="71" y="3387"/>
                <a:pt x="0" y="2083"/>
              </a:cubicBezTo>
              <a:cubicBezTo>
                <a:pt x="-71" y="779"/>
                <a:pt x="4695" y="1340"/>
                <a:pt x="4695" y="324"/>
              </a:cubicBezTo>
              <a:cubicBezTo>
                <a:pt x="4695" y="-691"/>
                <a:pt x="11269" y="1077"/>
                <a:pt x="11033" y="316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667599</xdr:colOff>
      <xdr:row>39</xdr:row>
      <xdr:rowOff>97195</xdr:rowOff>
    </xdr:from>
    <xdr:to>
      <xdr:col>10</xdr:col>
      <xdr:colOff>343418</xdr:colOff>
      <xdr:row>39</xdr:row>
      <xdr:rowOff>100435</xdr:rowOff>
    </xdr:to>
    <xdr:sp macro="" textlink="">
      <xdr:nvSpPr>
        <xdr:cNvPr id="1345" name="Line 400">
          <a:extLst>
            <a:ext uri="{FF2B5EF4-FFF2-40B4-BE49-F238E27FC236}">
              <a16:creationId xmlns:a16="http://schemas.microsoft.com/office/drawing/2014/main" id="{8B674914-B0F5-4889-97A5-9A5417AB9707}"/>
            </a:ext>
          </a:extLst>
        </xdr:cNvPr>
        <xdr:cNvSpPr>
          <a:spLocks noChangeShapeType="1"/>
        </xdr:cNvSpPr>
      </xdr:nvSpPr>
      <xdr:spPr bwMode="auto">
        <a:xfrm flipV="1">
          <a:off x="6237819" y="6635155"/>
          <a:ext cx="353999" cy="324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278622</xdr:colOff>
      <xdr:row>39</xdr:row>
      <xdr:rowOff>100434</xdr:rowOff>
    </xdr:from>
    <xdr:ext cx="312965" cy="100434"/>
    <xdr:sp macro="" textlink="">
      <xdr:nvSpPr>
        <xdr:cNvPr id="1346" name="Text Box 398">
          <a:extLst>
            <a:ext uri="{FF2B5EF4-FFF2-40B4-BE49-F238E27FC236}">
              <a16:creationId xmlns:a16="http://schemas.microsoft.com/office/drawing/2014/main" id="{CDCA693E-8A0B-427F-A116-22928BD9A5AA}"/>
            </a:ext>
          </a:extLst>
        </xdr:cNvPr>
        <xdr:cNvSpPr txBox="1">
          <a:spLocks noChangeArrowheads="1"/>
        </xdr:cNvSpPr>
      </xdr:nvSpPr>
      <xdr:spPr bwMode="auto">
        <a:xfrm>
          <a:off x="5848842" y="6638394"/>
          <a:ext cx="312965" cy="1004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役場前</a:t>
          </a:r>
        </a:p>
      </xdr:txBody>
    </xdr:sp>
    <xdr:clientData/>
  </xdr:oneCellAnchor>
  <xdr:twoCellAnchor editAs="oneCell">
    <xdr:from>
      <xdr:col>9</xdr:col>
      <xdr:colOff>565546</xdr:colOff>
      <xdr:row>39</xdr:row>
      <xdr:rowOff>48391</xdr:rowOff>
    </xdr:from>
    <xdr:to>
      <xdr:col>9</xdr:col>
      <xdr:colOff>667370</xdr:colOff>
      <xdr:row>39</xdr:row>
      <xdr:rowOff>160687</xdr:rowOff>
    </xdr:to>
    <xdr:pic>
      <xdr:nvPicPr>
        <xdr:cNvPr id="1347" name="図 1346">
          <a:extLst>
            <a:ext uri="{FF2B5EF4-FFF2-40B4-BE49-F238E27FC236}">
              <a16:creationId xmlns:a16="http://schemas.microsoft.com/office/drawing/2014/main" id="{D50EFC2E-A1D0-4288-B56C-88D46E877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6135766" y="6586351"/>
          <a:ext cx="101824" cy="112296"/>
        </a:xfrm>
        <a:prstGeom prst="rect">
          <a:avLst/>
        </a:prstGeom>
      </xdr:spPr>
    </xdr:pic>
    <xdr:clientData/>
  </xdr:twoCellAnchor>
  <xdr:oneCellAnchor>
    <xdr:from>
      <xdr:col>9</xdr:col>
      <xdr:colOff>715988</xdr:colOff>
      <xdr:row>37</xdr:row>
      <xdr:rowOff>152949</xdr:rowOff>
    </xdr:from>
    <xdr:ext cx="368109" cy="158071"/>
    <xdr:sp macro="" textlink="">
      <xdr:nvSpPr>
        <xdr:cNvPr id="1348" name="Text Box 1620">
          <a:extLst>
            <a:ext uri="{FF2B5EF4-FFF2-40B4-BE49-F238E27FC236}">
              <a16:creationId xmlns:a16="http://schemas.microsoft.com/office/drawing/2014/main" id="{B503EB06-3CB0-4244-9E5A-DD2E76102FC5}"/>
            </a:ext>
          </a:extLst>
        </xdr:cNvPr>
        <xdr:cNvSpPr txBox="1">
          <a:spLocks noChangeArrowheads="1"/>
        </xdr:cNvSpPr>
      </xdr:nvSpPr>
      <xdr:spPr bwMode="auto">
        <a:xfrm>
          <a:off x="6248108" y="6355629"/>
          <a:ext cx="368109" cy="158071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高野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itchFamily="50" charset="-128"/>
              <a:ea typeface="ふみゴシック" pitchFamily="65" charset="-128"/>
            </a:rPr>
            <a:t>→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712917</xdr:colOff>
      <xdr:row>40</xdr:row>
      <xdr:rowOff>93636</xdr:rowOff>
    </xdr:from>
    <xdr:to>
      <xdr:col>10</xdr:col>
      <xdr:colOff>133811</xdr:colOff>
      <xdr:row>40</xdr:row>
      <xdr:rowOff>139355</xdr:rowOff>
    </xdr:to>
    <xdr:sp macro="" textlink="">
      <xdr:nvSpPr>
        <xdr:cNvPr id="1349" name="Freeform 1208">
          <a:extLst>
            <a:ext uri="{FF2B5EF4-FFF2-40B4-BE49-F238E27FC236}">
              <a16:creationId xmlns:a16="http://schemas.microsoft.com/office/drawing/2014/main" id="{8F1EA206-6F83-42A2-9BDF-5A19837C98FF}"/>
            </a:ext>
          </a:extLst>
        </xdr:cNvPr>
        <xdr:cNvSpPr>
          <a:spLocks/>
        </xdr:cNvSpPr>
      </xdr:nvSpPr>
      <xdr:spPr bwMode="auto">
        <a:xfrm rot="18315816">
          <a:off x="6290764" y="6753509"/>
          <a:ext cx="45719" cy="137174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9981"/>
            <a:gd name="connsiteY0" fmla="*/ 10358 h 10358"/>
            <a:gd name="connsiteX1" fmla="*/ 5814 w 9981"/>
            <a:gd name="connsiteY1" fmla="*/ 8000 h 10358"/>
            <a:gd name="connsiteX2" fmla="*/ 4981 w 9981"/>
            <a:gd name="connsiteY2" fmla="*/ 5111 h 10358"/>
            <a:gd name="connsiteX3" fmla="*/ 9981 w 9981"/>
            <a:gd name="connsiteY3" fmla="*/ 2889 h 10358"/>
            <a:gd name="connsiteX4" fmla="*/ 7481 w 9981"/>
            <a:gd name="connsiteY4" fmla="*/ 0 h 10358"/>
            <a:gd name="connsiteX0" fmla="*/ 1008 w 5183"/>
            <a:gd name="connsiteY0" fmla="*/ 7723 h 7723"/>
            <a:gd name="connsiteX1" fmla="*/ 173 w 5183"/>
            <a:gd name="connsiteY1" fmla="*/ 4934 h 7723"/>
            <a:gd name="connsiteX2" fmla="*/ 5183 w 5183"/>
            <a:gd name="connsiteY2" fmla="*/ 2789 h 7723"/>
            <a:gd name="connsiteX3" fmla="*/ 2678 w 5183"/>
            <a:gd name="connsiteY3" fmla="*/ 0 h 7723"/>
            <a:gd name="connsiteX0" fmla="*/ 5080 w 9723"/>
            <a:gd name="connsiteY0" fmla="*/ 9414 h 9414"/>
            <a:gd name="connsiteX1" fmla="*/ 57 w 9723"/>
            <a:gd name="connsiteY1" fmla="*/ 6389 h 9414"/>
            <a:gd name="connsiteX2" fmla="*/ 9723 w 9723"/>
            <a:gd name="connsiteY2" fmla="*/ 3611 h 9414"/>
            <a:gd name="connsiteX3" fmla="*/ 4890 w 9723"/>
            <a:gd name="connsiteY3" fmla="*/ 0 h 9414"/>
            <a:gd name="connsiteX0" fmla="*/ 0 w 9941"/>
            <a:gd name="connsiteY0" fmla="*/ 6787 h 6787"/>
            <a:gd name="connsiteX1" fmla="*/ 9941 w 9941"/>
            <a:gd name="connsiteY1" fmla="*/ 3836 h 6787"/>
            <a:gd name="connsiteX2" fmla="*/ 4970 w 9941"/>
            <a:gd name="connsiteY2" fmla="*/ 0 h 67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9941" h="6787">
              <a:moveTo>
                <a:pt x="0" y="6787"/>
              </a:moveTo>
              <a:cubicBezTo>
                <a:pt x="796" y="5760"/>
                <a:pt x="9941" y="5016"/>
                <a:pt x="9941" y="3836"/>
              </a:cubicBezTo>
              <a:cubicBezTo>
                <a:pt x="9941" y="2656"/>
                <a:pt x="6627" y="886"/>
                <a:pt x="497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672036</xdr:colOff>
      <xdr:row>38</xdr:row>
      <xdr:rowOff>71161</xdr:rowOff>
    </xdr:from>
    <xdr:to>
      <xdr:col>10</xdr:col>
      <xdr:colOff>517013</xdr:colOff>
      <xdr:row>38</xdr:row>
      <xdr:rowOff>116880</xdr:rowOff>
    </xdr:to>
    <xdr:sp macro="" textlink="">
      <xdr:nvSpPr>
        <xdr:cNvPr id="1350" name="Freeform 1208">
          <a:extLst>
            <a:ext uri="{FF2B5EF4-FFF2-40B4-BE49-F238E27FC236}">
              <a16:creationId xmlns:a16="http://schemas.microsoft.com/office/drawing/2014/main" id="{E1B89635-CEA2-4869-A0BA-10E121715A33}"/>
            </a:ext>
          </a:extLst>
        </xdr:cNvPr>
        <xdr:cNvSpPr>
          <a:spLocks/>
        </xdr:cNvSpPr>
      </xdr:nvSpPr>
      <xdr:spPr bwMode="auto">
        <a:xfrm rot="16040173">
          <a:off x="6480975" y="6202762"/>
          <a:ext cx="45719" cy="523157"/>
        </a:xfrm>
        <a:custGeom>
          <a:avLst/>
          <a:gdLst>
            <a:gd name="T0" fmla="*/ 0 w 12"/>
            <a:gd name="T1" fmla="*/ 2147483647 h 45"/>
            <a:gd name="T2" fmla="*/ 2147483647 w 12"/>
            <a:gd name="T3" fmla="*/ 2147483647 h 45"/>
            <a:gd name="T4" fmla="*/ 2147483647 w 12"/>
            <a:gd name="T5" fmla="*/ 2147483647 h 45"/>
            <a:gd name="T6" fmla="*/ 2147483647 w 12"/>
            <a:gd name="T7" fmla="*/ 2147483647 h 45"/>
            <a:gd name="T8" fmla="*/ 2147483647 w 12"/>
            <a:gd name="T9" fmla="*/ 0 h 4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12" h="45">
              <a:moveTo>
                <a:pt x="0" y="45"/>
              </a:moveTo>
              <a:cubicBezTo>
                <a:pt x="1" y="44"/>
                <a:pt x="6" y="40"/>
                <a:pt x="7" y="36"/>
              </a:cubicBezTo>
              <a:cubicBezTo>
                <a:pt x="8" y="32"/>
                <a:pt x="5" y="27"/>
                <a:pt x="6" y="23"/>
              </a:cubicBezTo>
              <a:cubicBezTo>
                <a:pt x="7" y="19"/>
                <a:pt x="12" y="17"/>
                <a:pt x="12" y="13"/>
              </a:cubicBezTo>
              <a:cubicBezTo>
                <a:pt x="12" y="9"/>
                <a:pt x="10" y="3"/>
                <a:pt x="9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9</xdr:col>
      <xdr:colOff>646789</xdr:colOff>
      <xdr:row>41</xdr:row>
      <xdr:rowOff>82578</xdr:rowOff>
    </xdr:from>
    <xdr:ext cx="316957" cy="250005"/>
    <xdr:sp macro="" textlink="">
      <xdr:nvSpPr>
        <xdr:cNvPr id="1351" name="Text Box 972">
          <a:extLst>
            <a:ext uri="{FF2B5EF4-FFF2-40B4-BE49-F238E27FC236}">
              <a16:creationId xmlns:a16="http://schemas.microsoft.com/office/drawing/2014/main" id="{73F9E5F9-4CDB-4376-AFE8-01CEAF80A15B}"/>
            </a:ext>
          </a:extLst>
        </xdr:cNvPr>
        <xdr:cNvSpPr txBox="1">
          <a:spLocks noChangeArrowheads="1"/>
        </xdr:cNvSpPr>
      </xdr:nvSpPr>
      <xdr:spPr bwMode="auto">
        <a:xfrm>
          <a:off x="6217009" y="6955818"/>
          <a:ext cx="316957" cy="25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標高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118m </a:t>
          </a:r>
        </a:p>
      </xdr:txBody>
    </xdr:sp>
    <xdr:clientData/>
  </xdr:oneCellAnchor>
  <xdr:twoCellAnchor>
    <xdr:from>
      <xdr:col>10</xdr:col>
      <xdr:colOff>243796</xdr:colOff>
      <xdr:row>43</xdr:row>
      <xdr:rowOff>66872</xdr:rowOff>
    </xdr:from>
    <xdr:to>
      <xdr:col>10</xdr:col>
      <xdr:colOff>386671</xdr:colOff>
      <xdr:row>44</xdr:row>
      <xdr:rowOff>19247</xdr:rowOff>
    </xdr:to>
    <xdr:sp macro="" textlink="">
      <xdr:nvSpPr>
        <xdr:cNvPr id="1352" name="Oval 1297">
          <a:extLst>
            <a:ext uri="{FF2B5EF4-FFF2-40B4-BE49-F238E27FC236}">
              <a16:creationId xmlns:a16="http://schemas.microsoft.com/office/drawing/2014/main" id="{F7211957-7BA2-4FB3-8D66-59F9E79AAE5E}"/>
            </a:ext>
          </a:extLst>
        </xdr:cNvPr>
        <xdr:cNvSpPr>
          <a:spLocks noChangeArrowheads="1"/>
        </xdr:cNvSpPr>
      </xdr:nvSpPr>
      <xdr:spPr bwMode="auto">
        <a:xfrm>
          <a:off x="6492196" y="7275392"/>
          <a:ext cx="142875" cy="12001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5</xdr:col>
      <xdr:colOff>20481</xdr:colOff>
      <xdr:row>52</xdr:row>
      <xdr:rowOff>48004</xdr:rowOff>
    </xdr:from>
    <xdr:ext cx="224577" cy="134799"/>
    <xdr:sp macro="" textlink="">
      <xdr:nvSpPr>
        <xdr:cNvPr id="1353" name="Text Box 941">
          <a:extLst>
            <a:ext uri="{FF2B5EF4-FFF2-40B4-BE49-F238E27FC236}">
              <a16:creationId xmlns:a16="http://schemas.microsoft.com/office/drawing/2014/main" id="{F6BD581F-145D-4BDD-9DBD-65032B6F5C24}"/>
            </a:ext>
          </a:extLst>
        </xdr:cNvPr>
        <xdr:cNvSpPr txBox="1">
          <a:spLocks noChangeArrowheads="1"/>
        </xdr:cNvSpPr>
      </xdr:nvSpPr>
      <xdr:spPr bwMode="auto">
        <a:xfrm>
          <a:off x="2877981" y="8765284"/>
          <a:ext cx="224577" cy="13479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000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戸毛</a:t>
          </a:r>
        </a:p>
      </xdr:txBody>
    </xdr:sp>
    <xdr:clientData/>
  </xdr:oneCellAnchor>
  <xdr:oneCellAnchor>
    <xdr:from>
      <xdr:col>4</xdr:col>
      <xdr:colOff>477837</xdr:colOff>
      <xdr:row>62</xdr:row>
      <xdr:rowOff>137518</xdr:rowOff>
    </xdr:from>
    <xdr:ext cx="204201" cy="101588"/>
    <xdr:sp macro="" textlink="">
      <xdr:nvSpPr>
        <xdr:cNvPr id="1354" name="Text Box 941">
          <a:extLst>
            <a:ext uri="{FF2B5EF4-FFF2-40B4-BE49-F238E27FC236}">
              <a16:creationId xmlns:a16="http://schemas.microsoft.com/office/drawing/2014/main" id="{AABC15CC-4995-4421-85E5-7797D199C374}"/>
            </a:ext>
          </a:extLst>
        </xdr:cNvPr>
        <xdr:cNvSpPr txBox="1">
          <a:spLocks noChangeArrowheads="1"/>
        </xdr:cNvSpPr>
      </xdr:nvSpPr>
      <xdr:spPr bwMode="auto">
        <a:xfrm>
          <a:off x="2657157" y="10531198"/>
          <a:ext cx="204201" cy="10158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000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奥山</a:t>
          </a:r>
        </a:p>
      </xdr:txBody>
    </xdr:sp>
    <xdr:clientData/>
  </xdr:oneCellAnchor>
  <xdr:oneCellAnchor>
    <xdr:from>
      <xdr:col>1</xdr:col>
      <xdr:colOff>4536</xdr:colOff>
      <xdr:row>12</xdr:row>
      <xdr:rowOff>61168</xdr:rowOff>
    </xdr:from>
    <xdr:ext cx="371928" cy="188296"/>
    <xdr:sp macro="" textlink="">
      <xdr:nvSpPr>
        <xdr:cNvPr id="1355" name="Text Box 1455">
          <a:extLst>
            <a:ext uri="{FF2B5EF4-FFF2-40B4-BE49-F238E27FC236}">
              <a16:creationId xmlns:a16="http://schemas.microsoft.com/office/drawing/2014/main" id="{9515AA96-C4F2-4989-AB5F-DAD9F79E4041}"/>
            </a:ext>
          </a:extLst>
        </xdr:cNvPr>
        <xdr:cNvSpPr txBox="1">
          <a:spLocks noChangeArrowheads="1"/>
        </xdr:cNvSpPr>
      </xdr:nvSpPr>
      <xdr:spPr bwMode="auto">
        <a:xfrm>
          <a:off x="149316" y="2072848"/>
          <a:ext cx="371928" cy="188296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t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山中渓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駅前</a:t>
          </a:r>
        </a:p>
      </xdr:txBody>
    </xdr:sp>
    <xdr:clientData/>
  </xdr:oneCellAnchor>
  <xdr:oneCellAnchor>
    <xdr:from>
      <xdr:col>3</xdr:col>
      <xdr:colOff>221300</xdr:colOff>
      <xdr:row>44</xdr:row>
      <xdr:rowOff>86574</xdr:rowOff>
    </xdr:from>
    <xdr:ext cx="226097" cy="134697"/>
    <xdr:sp macro="" textlink="">
      <xdr:nvSpPr>
        <xdr:cNvPr id="1356" name="Text Box 398">
          <a:extLst>
            <a:ext uri="{FF2B5EF4-FFF2-40B4-BE49-F238E27FC236}">
              <a16:creationId xmlns:a16="http://schemas.microsoft.com/office/drawing/2014/main" id="{BEF9375A-167C-4C61-B0AD-DB0D68C84942}"/>
            </a:ext>
          </a:extLst>
        </xdr:cNvPr>
        <xdr:cNvSpPr txBox="1">
          <a:spLocks noChangeArrowheads="1"/>
        </xdr:cNvSpPr>
      </xdr:nvSpPr>
      <xdr:spPr bwMode="auto">
        <a:xfrm>
          <a:off x="1722440" y="7462734"/>
          <a:ext cx="226097" cy="1346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火打</a:t>
          </a:r>
        </a:p>
      </xdr:txBody>
    </xdr:sp>
    <xdr:clientData/>
  </xdr:oneCellAnchor>
  <xdr:oneCellAnchor>
    <xdr:from>
      <xdr:col>1</xdr:col>
      <xdr:colOff>216492</xdr:colOff>
      <xdr:row>52</xdr:row>
      <xdr:rowOff>115462</xdr:rowOff>
    </xdr:from>
    <xdr:ext cx="226097" cy="134697"/>
    <xdr:sp macro="" textlink="">
      <xdr:nvSpPr>
        <xdr:cNvPr id="1357" name="Text Box 398">
          <a:extLst>
            <a:ext uri="{FF2B5EF4-FFF2-40B4-BE49-F238E27FC236}">
              <a16:creationId xmlns:a16="http://schemas.microsoft.com/office/drawing/2014/main" id="{42384A73-CF2A-4AA4-BCFE-BB119966ECC6}"/>
            </a:ext>
          </a:extLst>
        </xdr:cNvPr>
        <xdr:cNvSpPr txBox="1">
          <a:spLocks noChangeArrowheads="1"/>
        </xdr:cNvSpPr>
      </xdr:nvSpPr>
      <xdr:spPr bwMode="auto">
        <a:xfrm>
          <a:off x="361272" y="8832742"/>
          <a:ext cx="226097" cy="1346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三宅</a:t>
          </a:r>
        </a:p>
      </xdr:txBody>
    </xdr:sp>
    <xdr:clientData/>
  </xdr:oneCellAnchor>
  <xdr:oneCellAnchor>
    <xdr:from>
      <xdr:col>7</xdr:col>
      <xdr:colOff>9684</xdr:colOff>
      <xdr:row>60</xdr:row>
      <xdr:rowOff>91389</xdr:rowOff>
    </xdr:from>
    <xdr:ext cx="527623" cy="189475"/>
    <xdr:sp macro="" textlink="">
      <xdr:nvSpPr>
        <xdr:cNvPr id="1358" name="Text Box 398">
          <a:extLst>
            <a:ext uri="{FF2B5EF4-FFF2-40B4-BE49-F238E27FC236}">
              <a16:creationId xmlns:a16="http://schemas.microsoft.com/office/drawing/2014/main" id="{489AFC4D-9247-4571-9A04-5CD23CACD49D}"/>
            </a:ext>
          </a:extLst>
        </xdr:cNvPr>
        <xdr:cNvSpPr txBox="1">
          <a:spLocks noChangeArrowheads="1"/>
        </xdr:cNvSpPr>
      </xdr:nvSpPr>
      <xdr:spPr bwMode="auto">
        <a:xfrm>
          <a:off x="4223544" y="10149789"/>
          <a:ext cx="527623" cy="189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t" upright="1">
          <a:no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奈良情報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商業高校前</a:t>
          </a:r>
        </a:p>
      </xdr:txBody>
    </xdr:sp>
    <xdr:clientData/>
  </xdr:oneCellAnchor>
  <xdr:oneCellAnchor>
    <xdr:from>
      <xdr:col>7</xdr:col>
      <xdr:colOff>216114</xdr:colOff>
      <xdr:row>58</xdr:row>
      <xdr:rowOff>142942</xdr:rowOff>
    </xdr:from>
    <xdr:ext cx="226091" cy="96315"/>
    <xdr:sp macro="" textlink="">
      <xdr:nvSpPr>
        <xdr:cNvPr id="1359" name="Text Box 941">
          <a:extLst>
            <a:ext uri="{FF2B5EF4-FFF2-40B4-BE49-F238E27FC236}">
              <a16:creationId xmlns:a16="http://schemas.microsoft.com/office/drawing/2014/main" id="{6C39025A-7F34-4E9B-A12C-21F44C91B948}"/>
            </a:ext>
          </a:extLst>
        </xdr:cNvPr>
        <xdr:cNvSpPr txBox="1">
          <a:spLocks noChangeArrowheads="1"/>
        </xdr:cNvSpPr>
      </xdr:nvSpPr>
      <xdr:spPr bwMode="auto">
        <a:xfrm>
          <a:off x="4429974" y="9866062"/>
          <a:ext cx="226091" cy="9631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000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浅古</a:t>
          </a:r>
        </a:p>
      </xdr:txBody>
    </xdr:sp>
    <xdr:clientData/>
  </xdr:oneCellAnchor>
  <xdr:oneCellAnchor>
    <xdr:from>
      <xdr:col>15</xdr:col>
      <xdr:colOff>312708</xdr:colOff>
      <xdr:row>16</xdr:row>
      <xdr:rowOff>81784</xdr:rowOff>
    </xdr:from>
    <xdr:ext cx="226097" cy="134697"/>
    <xdr:sp macro="" textlink="">
      <xdr:nvSpPr>
        <xdr:cNvPr id="1360" name="Text Box 398">
          <a:extLst>
            <a:ext uri="{FF2B5EF4-FFF2-40B4-BE49-F238E27FC236}">
              <a16:creationId xmlns:a16="http://schemas.microsoft.com/office/drawing/2014/main" id="{A1EFB556-9246-4194-901D-C1AF2DE94D36}"/>
            </a:ext>
          </a:extLst>
        </xdr:cNvPr>
        <xdr:cNvSpPr txBox="1">
          <a:spLocks noChangeArrowheads="1"/>
        </xdr:cNvSpPr>
      </xdr:nvSpPr>
      <xdr:spPr bwMode="auto">
        <a:xfrm>
          <a:off x="9952008" y="2764024"/>
          <a:ext cx="226097" cy="1346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三宅</a:t>
          </a:r>
        </a:p>
      </xdr:txBody>
    </xdr:sp>
    <xdr:clientData/>
  </xdr:oneCellAnchor>
  <xdr:oneCellAnchor>
    <xdr:from>
      <xdr:col>17</xdr:col>
      <xdr:colOff>8063</xdr:colOff>
      <xdr:row>20</xdr:row>
      <xdr:rowOff>64506</xdr:rowOff>
    </xdr:from>
    <xdr:ext cx="620889" cy="96763"/>
    <xdr:sp macro="" textlink="">
      <xdr:nvSpPr>
        <xdr:cNvPr id="1361" name="Text Box 398">
          <a:extLst>
            <a:ext uri="{FF2B5EF4-FFF2-40B4-BE49-F238E27FC236}">
              <a16:creationId xmlns:a16="http://schemas.microsoft.com/office/drawing/2014/main" id="{59BF4A99-6710-41C5-8EFC-6FF7FC9559D3}"/>
            </a:ext>
          </a:extLst>
        </xdr:cNvPr>
        <xdr:cNvSpPr txBox="1">
          <a:spLocks noChangeArrowheads="1"/>
        </xdr:cNvSpPr>
      </xdr:nvSpPr>
      <xdr:spPr bwMode="auto">
        <a:xfrm>
          <a:off x="11003723" y="3417306"/>
          <a:ext cx="620889" cy="967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五條病院前</a:t>
          </a: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226097" cy="134697"/>
    <xdr:sp macro="" textlink="">
      <xdr:nvSpPr>
        <xdr:cNvPr id="1362" name="Text Box 398">
          <a:extLst>
            <a:ext uri="{FF2B5EF4-FFF2-40B4-BE49-F238E27FC236}">
              <a16:creationId xmlns:a16="http://schemas.microsoft.com/office/drawing/2014/main" id="{41CF0EE8-C888-4721-A88E-24BC47E1D93D}"/>
            </a:ext>
          </a:extLst>
        </xdr:cNvPr>
        <xdr:cNvSpPr txBox="1">
          <a:spLocks noChangeArrowheads="1"/>
        </xdr:cNvSpPr>
      </xdr:nvSpPr>
      <xdr:spPr bwMode="auto">
        <a:xfrm>
          <a:off x="6926580" y="4693920"/>
          <a:ext cx="226097" cy="1346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火打</a:t>
          </a:r>
        </a:p>
      </xdr:txBody>
    </xdr:sp>
    <xdr:clientData/>
  </xdr:oneCellAnchor>
  <xdr:oneCellAnchor>
    <xdr:from>
      <xdr:col>17</xdr:col>
      <xdr:colOff>134706</xdr:colOff>
      <xdr:row>28</xdr:row>
      <xdr:rowOff>33677</xdr:rowOff>
    </xdr:from>
    <xdr:ext cx="312965" cy="108857"/>
    <xdr:sp macro="" textlink="">
      <xdr:nvSpPr>
        <xdr:cNvPr id="1363" name="Text Box 398">
          <a:extLst>
            <a:ext uri="{FF2B5EF4-FFF2-40B4-BE49-F238E27FC236}">
              <a16:creationId xmlns:a16="http://schemas.microsoft.com/office/drawing/2014/main" id="{7AFF74FE-36D7-4483-8943-20B37CA7480E}"/>
            </a:ext>
          </a:extLst>
        </xdr:cNvPr>
        <xdr:cNvSpPr txBox="1">
          <a:spLocks noChangeArrowheads="1"/>
        </xdr:cNvSpPr>
      </xdr:nvSpPr>
      <xdr:spPr bwMode="auto">
        <a:xfrm>
          <a:off x="11130366" y="4727597"/>
          <a:ext cx="312965" cy="1088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東渋田</a:t>
          </a:r>
        </a:p>
      </xdr:txBody>
    </xdr:sp>
    <xdr:clientData/>
  </xdr:oneCellAnchor>
  <xdr:oneCellAnchor>
    <xdr:from>
      <xdr:col>17</xdr:col>
      <xdr:colOff>20320</xdr:colOff>
      <xdr:row>26</xdr:row>
      <xdr:rowOff>45830</xdr:rowOff>
    </xdr:from>
    <xdr:ext cx="208275" cy="92458"/>
    <xdr:sp macro="" textlink="">
      <xdr:nvSpPr>
        <xdr:cNvPr id="1364" name="Text Box 398">
          <a:extLst>
            <a:ext uri="{FF2B5EF4-FFF2-40B4-BE49-F238E27FC236}">
              <a16:creationId xmlns:a16="http://schemas.microsoft.com/office/drawing/2014/main" id="{4BC132C1-D66B-4C80-A1CE-4D151AB6E655}"/>
            </a:ext>
          </a:extLst>
        </xdr:cNvPr>
        <xdr:cNvSpPr txBox="1">
          <a:spLocks noChangeArrowheads="1"/>
        </xdr:cNvSpPr>
      </xdr:nvSpPr>
      <xdr:spPr bwMode="auto">
        <a:xfrm>
          <a:off x="11015980" y="4404470"/>
          <a:ext cx="208275" cy="9245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三谷</a:t>
          </a:r>
        </a:p>
      </xdr:txBody>
    </xdr:sp>
    <xdr:clientData/>
  </xdr:oneCellAnchor>
  <xdr:oneCellAnchor>
    <xdr:from>
      <xdr:col>10</xdr:col>
      <xdr:colOff>89726</xdr:colOff>
      <xdr:row>63</xdr:row>
      <xdr:rowOff>41412</xdr:rowOff>
    </xdr:from>
    <xdr:ext cx="557653" cy="177997"/>
    <xdr:sp macro="" textlink="">
      <xdr:nvSpPr>
        <xdr:cNvPr id="1365" name="Text Box 941">
          <a:extLst>
            <a:ext uri="{FF2B5EF4-FFF2-40B4-BE49-F238E27FC236}">
              <a16:creationId xmlns:a16="http://schemas.microsoft.com/office/drawing/2014/main" id="{2B2CB52C-D9C4-4B52-84C3-DBA6ECF535E3}"/>
            </a:ext>
          </a:extLst>
        </xdr:cNvPr>
        <xdr:cNvSpPr txBox="1">
          <a:spLocks noChangeArrowheads="1"/>
        </xdr:cNvSpPr>
      </xdr:nvSpPr>
      <xdr:spPr bwMode="auto">
        <a:xfrm>
          <a:off x="6338126" y="10602732"/>
          <a:ext cx="557653" cy="17799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27432" bIns="18288" anchor="ctr" upright="1">
          <a:sp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女寄ﾄﾝﾈﾙ</a:t>
          </a:r>
        </a:p>
      </xdr:txBody>
    </xdr:sp>
    <xdr:clientData/>
  </xdr:oneCellAnchor>
  <xdr:twoCellAnchor>
    <xdr:from>
      <xdr:col>20</xdr:col>
      <xdr:colOff>100250</xdr:colOff>
      <xdr:row>12</xdr:row>
      <xdr:rowOff>30636</xdr:rowOff>
    </xdr:from>
    <xdr:to>
      <xdr:col>21</xdr:col>
      <xdr:colOff>3515</xdr:colOff>
      <xdr:row>12</xdr:row>
      <xdr:rowOff>130688</xdr:rowOff>
    </xdr:to>
    <xdr:grpSp>
      <xdr:nvGrpSpPr>
        <xdr:cNvPr id="1366" name="グループ化 1365">
          <a:extLst>
            <a:ext uri="{FF2B5EF4-FFF2-40B4-BE49-F238E27FC236}">
              <a16:creationId xmlns:a16="http://schemas.microsoft.com/office/drawing/2014/main" id="{E4366FAE-DD90-49FC-8C05-89EF8B56677B}"/>
            </a:ext>
          </a:extLst>
        </xdr:cNvPr>
        <xdr:cNvGrpSpPr/>
      </xdr:nvGrpSpPr>
      <xdr:grpSpPr>
        <a:xfrm rot="811869">
          <a:off x="13173993" y="2055379"/>
          <a:ext cx="583622" cy="100052"/>
          <a:chOff x="8052790" y="3394466"/>
          <a:chExt cx="620146" cy="100052"/>
        </a:xfrm>
      </xdr:grpSpPr>
      <xdr:sp macro="" textlink="">
        <xdr:nvSpPr>
          <xdr:cNvPr id="1367" name="Freeform 1463">
            <a:extLst>
              <a:ext uri="{FF2B5EF4-FFF2-40B4-BE49-F238E27FC236}">
                <a16:creationId xmlns:a16="http://schemas.microsoft.com/office/drawing/2014/main" id="{B581C6B4-3EC6-8A2F-0649-52839B313CBA}"/>
              </a:ext>
            </a:extLst>
          </xdr:cNvPr>
          <xdr:cNvSpPr>
            <a:spLocks/>
          </xdr:cNvSpPr>
        </xdr:nvSpPr>
        <xdr:spPr bwMode="auto">
          <a:xfrm>
            <a:off x="8052790" y="3394466"/>
            <a:ext cx="608916" cy="70867"/>
          </a:xfrm>
          <a:custGeom>
            <a:avLst/>
            <a:gdLst>
              <a:gd name="T0" fmla="*/ 2147483647 w 29"/>
              <a:gd name="T1" fmla="*/ 2147483647 h 71"/>
              <a:gd name="T2" fmla="*/ 2147483647 w 29"/>
              <a:gd name="T3" fmla="*/ 2147483647 h 71"/>
              <a:gd name="T4" fmla="*/ 2147483647 w 29"/>
              <a:gd name="T5" fmla="*/ 2147483647 h 71"/>
              <a:gd name="T6" fmla="*/ 2147483647 w 29"/>
              <a:gd name="T7" fmla="*/ 2147483647 h 71"/>
              <a:gd name="T8" fmla="*/ 0 w 29"/>
              <a:gd name="T9" fmla="*/ 0 h 71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3793 w 11085"/>
              <a:gd name="connsiteY0" fmla="*/ 10000 h 10000"/>
              <a:gd name="connsiteX1" fmla="*/ 8621 w 11085"/>
              <a:gd name="connsiteY1" fmla="*/ 8592 h 10000"/>
              <a:gd name="connsiteX2" fmla="*/ 8966 w 11085"/>
              <a:gd name="connsiteY2" fmla="*/ 6056 h 10000"/>
              <a:gd name="connsiteX3" fmla="*/ 10703 w 11085"/>
              <a:gd name="connsiteY3" fmla="*/ 1769 h 10000"/>
              <a:gd name="connsiteX4" fmla="*/ 0 w 11085"/>
              <a:gd name="connsiteY4" fmla="*/ 0 h 10000"/>
              <a:gd name="connsiteX0" fmla="*/ 3460 w 10752"/>
              <a:gd name="connsiteY0" fmla="*/ 8609 h 8609"/>
              <a:gd name="connsiteX1" fmla="*/ 8288 w 10752"/>
              <a:gd name="connsiteY1" fmla="*/ 7201 h 8609"/>
              <a:gd name="connsiteX2" fmla="*/ 8633 w 10752"/>
              <a:gd name="connsiteY2" fmla="*/ 4665 h 8609"/>
              <a:gd name="connsiteX3" fmla="*/ 10370 w 10752"/>
              <a:gd name="connsiteY3" fmla="*/ 378 h 8609"/>
              <a:gd name="connsiteX4" fmla="*/ 0 w 10752"/>
              <a:gd name="connsiteY4" fmla="*/ 29 h 8609"/>
              <a:gd name="connsiteX0" fmla="*/ 2908 w 9690"/>
              <a:gd name="connsiteY0" fmla="*/ 10594 h 10594"/>
              <a:gd name="connsiteX1" fmla="*/ 7398 w 9690"/>
              <a:gd name="connsiteY1" fmla="*/ 8959 h 10594"/>
              <a:gd name="connsiteX2" fmla="*/ 7719 w 9690"/>
              <a:gd name="connsiteY2" fmla="*/ 6013 h 10594"/>
              <a:gd name="connsiteX3" fmla="*/ 9335 w 9690"/>
              <a:gd name="connsiteY3" fmla="*/ 1033 h 10594"/>
              <a:gd name="connsiteX4" fmla="*/ 0 w 9690"/>
              <a:gd name="connsiteY4" fmla="*/ 0 h 10594"/>
              <a:gd name="connsiteX0" fmla="*/ 3001 w 10000"/>
              <a:gd name="connsiteY0" fmla="*/ 10000 h 10000"/>
              <a:gd name="connsiteX1" fmla="*/ 7635 w 10000"/>
              <a:gd name="connsiteY1" fmla="*/ 8457 h 10000"/>
              <a:gd name="connsiteX2" fmla="*/ 7966 w 10000"/>
              <a:gd name="connsiteY2" fmla="*/ 5676 h 10000"/>
              <a:gd name="connsiteX3" fmla="*/ 9634 w 10000"/>
              <a:gd name="connsiteY3" fmla="*/ 975 h 10000"/>
              <a:gd name="connsiteX4" fmla="*/ 0 w 10000"/>
              <a:gd name="connsiteY4" fmla="*/ 0 h 10000"/>
              <a:gd name="connsiteX0" fmla="*/ 3001 w 17172"/>
              <a:gd name="connsiteY0" fmla="*/ 10000 h 10000"/>
              <a:gd name="connsiteX1" fmla="*/ 7635 w 17172"/>
              <a:gd name="connsiteY1" fmla="*/ 8457 h 10000"/>
              <a:gd name="connsiteX2" fmla="*/ 17160 w 17172"/>
              <a:gd name="connsiteY2" fmla="*/ 932 h 10000"/>
              <a:gd name="connsiteX3" fmla="*/ 9634 w 17172"/>
              <a:gd name="connsiteY3" fmla="*/ 975 h 10000"/>
              <a:gd name="connsiteX4" fmla="*/ 0 w 17172"/>
              <a:gd name="connsiteY4" fmla="*/ 0 h 10000"/>
              <a:gd name="connsiteX0" fmla="*/ 3001 w 17175"/>
              <a:gd name="connsiteY0" fmla="*/ 10000 h 10000"/>
              <a:gd name="connsiteX1" fmla="*/ 7635 w 17175"/>
              <a:gd name="connsiteY1" fmla="*/ 8457 h 10000"/>
              <a:gd name="connsiteX2" fmla="*/ 17160 w 17175"/>
              <a:gd name="connsiteY2" fmla="*/ 932 h 10000"/>
              <a:gd name="connsiteX3" fmla="*/ 9634 w 17175"/>
              <a:gd name="connsiteY3" fmla="*/ 975 h 10000"/>
              <a:gd name="connsiteX4" fmla="*/ 0 w 17175"/>
              <a:gd name="connsiteY4" fmla="*/ 0 h 10000"/>
              <a:gd name="connsiteX0" fmla="*/ 3001 w 17175"/>
              <a:gd name="connsiteY0" fmla="*/ 10000 h 10000"/>
              <a:gd name="connsiteX1" fmla="*/ 7635 w 17175"/>
              <a:gd name="connsiteY1" fmla="*/ 8457 h 10000"/>
              <a:gd name="connsiteX2" fmla="*/ 17160 w 17175"/>
              <a:gd name="connsiteY2" fmla="*/ 932 h 10000"/>
              <a:gd name="connsiteX3" fmla="*/ 9634 w 17175"/>
              <a:gd name="connsiteY3" fmla="*/ 975 h 10000"/>
              <a:gd name="connsiteX4" fmla="*/ 0 w 17175"/>
              <a:gd name="connsiteY4" fmla="*/ 0 h 10000"/>
              <a:gd name="connsiteX0" fmla="*/ 3001 w 17174"/>
              <a:gd name="connsiteY0" fmla="*/ 10000 h 10000"/>
              <a:gd name="connsiteX1" fmla="*/ 7635 w 17174"/>
              <a:gd name="connsiteY1" fmla="*/ 8457 h 10000"/>
              <a:gd name="connsiteX2" fmla="*/ 17160 w 17174"/>
              <a:gd name="connsiteY2" fmla="*/ 932 h 10000"/>
              <a:gd name="connsiteX3" fmla="*/ 9554 w 17174"/>
              <a:gd name="connsiteY3" fmla="*/ 716 h 10000"/>
              <a:gd name="connsiteX4" fmla="*/ 0 w 17174"/>
              <a:gd name="connsiteY4" fmla="*/ 0 h 10000"/>
              <a:gd name="connsiteX0" fmla="*/ 3001 w 17585"/>
              <a:gd name="connsiteY0" fmla="*/ 10000 h 10000"/>
              <a:gd name="connsiteX1" fmla="*/ 7635 w 17585"/>
              <a:gd name="connsiteY1" fmla="*/ 8457 h 10000"/>
              <a:gd name="connsiteX2" fmla="*/ 17160 w 17585"/>
              <a:gd name="connsiteY2" fmla="*/ 932 h 10000"/>
              <a:gd name="connsiteX3" fmla="*/ 9554 w 17585"/>
              <a:gd name="connsiteY3" fmla="*/ 716 h 10000"/>
              <a:gd name="connsiteX4" fmla="*/ 0 w 17585"/>
              <a:gd name="connsiteY4" fmla="*/ 0 h 10000"/>
              <a:gd name="connsiteX0" fmla="*/ 3001 w 17174"/>
              <a:gd name="connsiteY0" fmla="*/ 10000 h 10000"/>
              <a:gd name="connsiteX1" fmla="*/ 7635 w 17174"/>
              <a:gd name="connsiteY1" fmla="*/ 8457 h 10000"/>
              <a:gd name="connsiteX2" fmla="*/ 17160 w 17174"/>
              <a:gd name="connsiteY2" fmla="*/ 932 h 10000"/>
              <a:gd name="connsiteX3" fmla="*/ 9554 w 17174"/>
              <a:gd name="connsiteY3" fmla="*/ 716 h 10000"/>
              <a:gd name="connsiteX4" fmla="*/ 0 w 17174"/>
              <a:gd name="connsiteY4" fmla="*/ 0 h 10000"/>
              <a:gd name="connsiteX0" fmla="*/ 3001 w 17174"/>
              <a:gd name="connsiteY0" fmla="*/ 10000 h 10000"/>
              <a:gd name="connsiteX1" fmla="*/ 7635 w 17174"/>
              <a:gd name="connsiteY1" fmla="*/ 8457 h 10000"/>
              <a:gd name="connsiteX2" fmla="*/ 17160 w 17174"/>
              <a:gd name="connsiteY2" fmla="*/ 932 h 10000"/>
              <a:gd name="connsiteX3" fmla="*/ 9554 w 17174"/>
              <a:gd name="connsiteY3" fmla="*/ 716 h 10000"/>
              <a:gd name="connsiteX4" fmla="*/ 0 w 17174"/>
              <a:gd name="connsiteY4" fmla="*/ 0 h 10000"/>
              <a:gd name="connsiteX0" fmla="*/ 3001 w 17174"/>
              <a:gd name="connsiteY0" fmla="*/ 10000 h 10000"/>
              <a:gd name="connsiteX1" fmla="*/ 17160 w 17174"/>
              <a:gd name="connsiteY1" fmla="*/ 932 h 10000"/>
              <a:gd name="connsiteX2" fmla="*/ 9554 w 17174"/>
              <a:gd name="connsiteY2" fmla="*/ 716 h 10000"/>
              <a:gd name="connsiteX3" fmla="*/ 0 w 17174"/>
              <a:gd name="connsiteY3" fmla="*/ 0 h 10000"/>
              <a:gd name="connsiteX0" fmla="*/ 17160 w 17174"/>
              <a:gd name="connsiteY0" fmla="*/ 932 h 932"/>
              <a:gd name="connsiteX1" fmla="*/ 9554 w 17174"/>
              <a:gd name="connsiteY1" fmla="*/ 716 h 932"/>
              <a:gd name="connsiteX2" fmla="*/ 0 w 17174"/>
              <a:gd name="connsiteY2" fmla="*/ 0 h 932"/>
              <a:gd name="connsiteX0" fmla="*/ 12506 w 12510"/>
              <a:gd name="connsiteY0" fmla="*/ 3842 h 24189"/>
              <a:gd name="connsiteX1" fmla="*/ 5563 w 12510"/>
              <a:gd name="connsiteY1" fmla="*/ 24189 h 24189"/>
              <a:gd name="connsiteX2" fmla="*/ 0 w 12510"/>
              <a:gd name="connsiteY2" fmla="*/ 16507 h 24189"/>
              <a:gd name="connsiteX0" fmla="*/ 12506 w 12506"/>
              <a:gd name="connsiteY0" fmla="*/ 6 h 20353"/>
              <a:gd name="connsiteX1" fmla="*/ 5563 w 12506"/>
              <a:gd name="connsiteY1" fmla="*/ 20353 h 20353"/>
              <a:gd name="connsiteX2" fmla="*/ 0 w 12506"/>
              <a:gd name="connsiteY2" fmla="*/ 12671 h 20353"/>
              <a:gd name="connsiteX0" fmla="*/ 12506 w 12506"/>
              <a:gd name="connsiteY0" fmla="*/ 4 h 23930"/>
              <a:gd name="connsiteX1" fmla="*/ 5563 w 12506"/>
              <a:gd name="connsiteY1" fmla="*/ 23930 h 23930"/>
              <a:gd name="connsiteX2" fmla="*/ 0 w 12506"/>
              <a:gd name="connsiteY2" fmla="*/ 16248 h 23930"/>
              <a:gd name="connsiteX0" fmla="*/ 12506 w 12506"/>
              <a:gd name="connsiteY0" fmla="*/ 4 h 23930"/>
              <a:gd name="connsiteX1" fmla="*/ 5563 w 12506"/>
              <a:gd name="connsiteY1" fmla="*/ 23930 h 23930"/>
              <a:gd name="connsiteX2" fmla="*/ 0 w 12506"/>
              <a:gd name="connsiteY2" fmla="*/ 16248 h 23930"/>
              <a:gd name="connsiteX0" fmla="*/ 12227 w 12227"/>
              <a:gd name="connsiteY0" fmla="*/ 9 h 13994"/>
              <a:gd name="connsiteX1" fmla="*/ 5563 w 12227"/>
              <a:gd name="connsiteY1" fmla="*/ 13994 h 13994"/>
              <a:gd name="connsiteX2" fmla="*/ 0 w 12227"/>
              <a:gd name="connsiteY2" fmla="*/ 6312 h 13994"/>
              <a:gd name="connsiteX0" fmla="*/ 12227 w 12227"/>
              <a:gd name="connsiteY0" fmla="*/ 0 h 13985"/>
              <a:gd name="connsiteX1" fmla="*/ 5563 w 12227"/>
              <a:gd name="connsiteY1" fmla="*/ 13985 h 13985"/>
              <a:gd name="connsiteX2" fmla="*/ 0 w 12227"/>
              <a:gd name="connsiteY2" fmla="*/ 6303 h 13985"/>
              <a:gd name="connsiteX0" fmla="*/ 12320 w 12320"/>
              <a:gd name="connsiteY0" fmla="*/ 0 h 10009"/>
              <a:gd name="connsiteX1" fmla="*/ 5563 w 12320"/>
              <a:gd name="connsiteY1" fmla="*/ 10009 h 10009"/>
              <a:gd name="connsiteX2" fmla="*/ 0 w 12320"/>
              <a:gd name="connsiteY2" fmla="*/ 2327 h 10009"/>
              <a:gd name="connsiteX0" fmla="*/ 12320 w 12320"/>
              <a:gd name="connsiteY0" fmla="*/ 0 h 10009"/>
              <a:gd name="connsiteX1" fmla="*/ 5563 w 12320"/>
              <a:gd name="connsiteY1" fmla="*/ 10009 h 10009"/>
              <a:gd name="connsiteX2" fmla="*/ 0 w 12320"/>
              <a:gd name="connsiteY2" fmla="*/ 2327 h 10009"/>
              <a:gd name="connsiteX0" fmla="*/ 12320 w 12320"/>
              <a:gd name="connsiteY0" fmla="*/ 0 h 12340"/>
              <a:gd name="connsiteX1" fmla="*/ 3667 w 12320"/>
              <a:gd name="connsiteY1" fmla="*/ 12340 h 12340"/>
              <a:gd name="connsiteX2" fmla="*/ 0 w 12320"/>
              <a:gd name="connsiteY2" fmla="*/ 2327 h 1234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320" h="12340">
                <a:moveTo>
                  <a:pt x="12320" y="0"/>
                </a:moveTo>
                <a:cubicBezTo>
                  <a:pt x="10877" y="6439"/>
                  <a:pt x="6393" y="7235"/>
                  <a:pt x="3667" y="12340"/>
                </a:cubicBezTo>
                <a:cubicBezTo>
                  <a:pt x="2476" y="9883"/>
                  <a:pt x="1382" y="5031"/>
                  <a:pt x="0" y="2327"/>
                </a:cubicBezTo>
              </a:path>
            </a:pathLst>
          </a:custGeom>
          <a:noFill/>
          <a:ln w="6350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368" name="Freeform 1463">
            <a:extLst>
              <a:ext uri="{FF2B5EF4-FFF2-40B4-BE49-F238E27FC236}">
                <a16:creationId xmlns:a16="http://schemas.microsoft.com/office/drawing/2014/main" id="{8A1F56FE-D98D-BEA4-1B40-52D6CDFDDE38}"/>
              </a:ext>
            </a:extLst>
          </xdr:cNvPr>
          <xdr:cNvSpPr>
            <a:spLocks/>
          </xdr:cNvSpPr>
        </xdr:nvSpPr>
        <xdr:spPr bwMode="auto">
          <a:xfrm>
            <a:off x="8064020" y="3431302"/>
            <a:ext cx="608916" cy="63216"/>
          </a:xfrm>
          <a:custGeom>
            <a:avLst/>
            <a:gdLst>
              <a:gd name="T0" fmla="*/ 2147483647 w 29"/>
              <a:gd name="T1" fmla="*/ 2147483647 h 71"/>
              <a:gd name="T2" fmla="*/ 2147483647 w 29"/>
              <a:gd name="T3" fmla="*/ 2147483647 h 71"/>
              <a:gd name="T4" fmla="*/ 2147483647 w 29"/>
              <a:gd name="T5" fmla="*/ 2147483647 h 71"/>
              <a:gd name="T6" fmla="*/ 2147483647 w 29"/>
              <a:gd name="T7" fmla="*/ 2147483647 h 71"/>
              <a:gd name="T8" fmla="*/ 0 w 29"/>
              <a:gd name="T9" fmla="*/ 0 h 71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connsiteX0" fmla="*/ 3793 w 11085"/>
              <a:gd name="connsiteY0" fmla="*/ 10000 h 10000"/>
              <a:gd name="connsiteX1" fmla="*/ 8621 w 11085"/>
              <a:gd name="connsiteY1" fmla="*/ 8592 h 10000"/>
              <a:gd name="connsiteX2" fmla="*/ 8966 w 11085"/>
              <a:gd name="connsiteY2" fmla="*/ 6056 h 10000"/>
              <a:gd name="connsiteX3" fmla="*/ 10703 w 11085"/>
              <a:gd name="connsiteY3" fmla="*/ 1769 h 10000"/>
              <a:gd name="connsiteX4" fmla="*/ 0 w 11085"/>
              <a:gd name="connsiteY4" fmla="*/ 0 h 10000"/>
              <a:gd name="connsiteX0" fmla="*/ 3460 w 10752"/>
              <a:gd name="connsiteY0" fmla="*/ 8609 h 8609"/>
              <a:gd name="connsiteX1" fmla="*/ 8288 w 10752"/>
              <a:gd name="connsiteY1" fmla="*/ 7201 h 8609"/>
              <a:gd name="connsiteX2" fmla="*/ 8633 w 10752"/>
              <a:gd name="connsiteY2" fmla="*/ 4665 h 8609"/>
              <a:gd name="connsiteX3" fmla="*/ 10370 w 10752"/>
              <a:gd name="connsiteY3" fmla="*/ 378 h 8609"/>
              <a:gd name="connsiteX4" fmla="*/ 0 w 10752"/>
              <a:gd name="connsiteY4" fmla="*/ 29 h 8609"/>
              <a:gd name="connsiteX0" fmla="*/ 2908 w 9690"/>
              <a:gd name="connsiteY0" fmla="*/ 10594 h 10594"/>
              <a:gd name="connsiteX1" fmla="*/ 7398 w 9690"/>
              <a:gd name="connsiteY1" fmla="*/ 8959 h 10594"/>
              <a:gd name="connsiteX2" fmla="*/ 7719 w 9690"/>
              <a:gd name="connsiteY2" fmla="*/ 6013 h 10594"/>
              <a:gd name="connsiteX3" fmla="*/ 9335 w 9690"/>
              <a:gd name="connsiteY3" fmla="*/ 1033 h 10594"/>
              <a:gd name="connsiteX4" fmla="*/ 0 w 9690"/>
              <a:gd name="connsiteY4" fmla="*/ 0 h 10594"/>
              <a:gd name="connsiteX0" fmla="*/ 3001 w 10000"/>
              <a:gd name="connsiteY0" fmla="*/ 10000 h 10000"/>
              <a:gd name="connsiteX1" fmla="*/ 7635 w 10000"/>
              <a:gd name="connsiteY1" fmla="*/ 8457 h 10000"/>
              <a:gd name="connsiteX2" fmla="*/ 7966 w 10000"/>
              <a:gd name="connsiteY2" fmla="*/ 5676 h 10000"/>
              <a:gd name="connsiteX3" fmla="*/ 9634 w 10000"/>
              <a:gd name="connsiteY3" fmla="*/ 975 h 10000"/>
              <a:gd name="connsiteX4" fmla="*/ 0 w 10000"/>
              <a:gd name="connsiteY4" fmla="*/ 0 h 10000"/>
              <a:gd name="connsiteX0" fmla="*/ 3001 w 17172"/>
              <a:gd name="connsiteY0" fmla="*/ 10000 h 10000"/>
              <a:gd name="connsiteX1" fmla="*/ 7635 w 17172"/>
              <a:gd name="connsiteY1" fmla="*/ 8457 h 10000"/>
              <a:gd name="connsiteX2" fmla="*/ 17160 w 17172"/>
              <a:gd name="connsiteY2" fmla="*/ 932 h 10000"/>
              <a:gd name="connsiteX3" fmla="*/ 9634 w 17172"/>
              <a:gd name="connsiteY3" fmla="*/ 975 h 10000"/>
              <a:gd name="connsiteX4" fmla="*/ 0 w 17172"/>
              <a:gd name="connsiteY4" fmla="*/ 0 h 10000"/>
              <a:gd name="connsiteX0" fmla="*/ 3001 w 17175"/>
              <a:gd name="connsiteY0" fmla="*/ 10000 h 10000"/>
              <a:gd name="connsiteX1" fmla="*/ 7635 w 17175"/>
              <a:gd name="connsiteY1" fmla="*/ 8457 h 10000"/>
              <a:gd name="connsiteX2" fmla="*/ 17160 w 17175"/>
              <a:gd name="connsiteY2" fmla="*/ 932 h 10000"/>
              <a:gd name="connsiteX3" fmla="*/ 9634 w 17175"/>
              <a:gd name="connsiteY3" fmla="*/ 975 h 10000"/>
              <a:gd name="connsiteX4" fmla="*/ 0 w 17175"/>
              <a:gd name="connsiteY4" fmla="*/ 0 h 10000"/>
              <a:gd name="connsiteX0" fmla="*/ 3001 w 17175"/>
              <a:gd name="connsiteY0" fmla="*/ 10000 h 10000"/>
              <a:gd name="connsiteX1" fmla="*/ 7635 w 17175"/>
              <a:gd name="connsiteY1" fmla="*/ 8457 h 10000"/>
              <a:gd name="connsiteX2" fmla="*/ 17160 w 17175"/>
              <a:gd name="connsiteY2" fmla="*/ 932 h 10000"/>
              <a:gd name="connsiteX3" fmla="*/ 9634 w 17175"/>
              <a:gd name="connsiteY3" fmla="*/ 975 h 10000"/>
              <a:gd name="connsiteX4" fmla="*/ 0 w 17175"/>
              <a:gd name="connsiteY4" fmla="*/ 0 h 10000"/>
              <a:gd name="connsiteX0" fmla="*/ 3001 w 17174"/>
              <a:gd name="connsiteY0" fmla="*/ 10000 h 10000"/>
              <a:gd name="connsiteX1" fmla="*/ 7635 w 17174"/>
              <a:gd name="connsiteY1" fmla="*/ 8457 h 10000"/>
              <a:gd name="connsiteX2" fmla="*/ 17160 w 17174"/>
              <a:gd name="connsiteY2" fmla="*/ 932 h 10000"/>
              <a:gd name="connsiteX3" fmla="*/ 9554 w 17174"/>
              <a:gd name="connsiteY3" fmla="*/ 716 h 10000"/>
              <a:gd name="connsiteX4" fmla="*/ 0 w 17174"/>
              <a:gd name="connsiteY4" fmla="*/ 0 h 10000"/>
              <a:gd name="connsiteX0" fmla="*/ 3001 w 17585"/>
              <a:gd name="connsiteY0" fmla="*/ 10000 h 10000"/>
              <a:gd name="connsiteX1" fmla="*/ 7635 w 17585"/>
              <a:gd name="connsiteY1" fmla="*/ 8457 h 10000"/>
              <a:gd name="connsiteX2" fmla="*/ 17160 w 17585"/>
              <a:gd name="connsiteY2" fmla="*/ 932 h 10000"/>
              <a:gd name="connsiteX3" fmla="*/ 9554 w 17585"/>
              <a:gd name="connsiteY3" fmla="*/ 716 h 10000"/>
              <a:gd name="connsiteX4" fmla="*/ 0 w 17585"/>
              <a:gd name="connsiteY4" fmla="*/ 0 h 10000"/>
              <a:gd name="connsiteX0" fmla="*/ 3001 w 17174"/>
              <a:gd name="connsiteY0" fmla="*/ 10000 h 10000"/>
              <a:gd name="connsiteX1" fmla="*/ 7635 w 17174"/>
              <a:gd name="connsiteY1" fmla="*/ 8457 h 10000"/>
              <a:gd name="connsiteX2" fmla="*/ 17160 w 17174"/>
              <a:gd name="connsiteY2" fmla="*/ 932 h 10000"/>
              <a:gd name="connsiteX3" fmla="*/ 9554 w 17174"/>
              <a:gd name="connsiteY3" fmla="*/ 716 h 10000"/>
              <a:gd name="connsiteX4" fmla="*/ 0 w 17174"/>
              <a:gd name="connsiteY4" fmla="*/ 0 h 10000"/>
              <a:gd name="connsiteX0" fmla="*/ 3001 w 17174"/>
              <a:gd name="connsiteY0" fmla="*/ 10000 h 10000"/>
              <a:gd name="connsiteX1" fmla="*/ 7635 w 17174"/>
              <a:gd name="connsiteY1" fmla="*/ 8457 h 10000"/>
              <a:gd name="connsiteX2" fmla="*/ 17160 w 17174"/>
              <a:gd name="connsiteY2" fmla="*/ 932 h 10000"/>
              <a:gd name="connsiteX3" fmla="*/ 9554 w 17174"/>
              <a:gd name="connsiteY3" fmla="*/ 716 h 10000"/>
              <a:gd name="connsiteX4" fmla="*/ 0 w 17174"/>
              <a:gd name="connsiteY4" fmla="*/ 0 h 10000"/>
              <a:gd name="connsiteX0" fmla="*/ 3001 w 17174"/>
              <a:gd name="connsiteY0" fmla="*/ 10000 h 10000"/>
              <a:gd name="connsiteX1" fmla="*/ 17160 w 17174"/>
              <a:gd name="connsiteY1" fmla="*/ 932 h 10000"/>
              <a:gd name="connsiteX2" fmla="*/ 9554 w 17174"/>
              <a:gd name="connsiteY2" fmla="*/ 716 h 10000"/>
              <a:gd name="connsiteX3" fmla="*/ 0 w 17174"/>
              <a:gd name="connsiteY3" fmla="*/ 0 h 10000"/>
              <a:gd name="connsiteX0" fmla="*/ 17160 w 17174"/>
              <a:gd name="connsiteY0" fmla="*/ 932 h 932"/>
              <a:gd name="connsiteX1" fmla="*/ 9554 w 17174"/>
              <a:gd name="connsiteY1" fmla="*/ 716 h 932"/>
              <a:gd name="connsiteX2" fmla="*/ 0 w 17174"/>
              <a:gd name="connsiteY2" fmla="*/ 0 h 932"/>
              <a:gd name="connsiteX0" fmla="*/ 12506 w 12510"/>
              <a:gd name="connsiteY0" fmla="*/ 3842 h 24189"/>
              <a:gd name="connsiteX1" fmla="*/ 5563 w 12510"/>
              <a:gd name="connsiteY1" fmla="*/ 24189 h 24189"/>
              <a:gd name="connsiteX2" fmla="*/ 0 w 12510"/>
              <a:gd name="connsiteY2" fmla="*/ 16507 h 24189"/>
              <a:gd name="connsiteX0" fmla="*/ 12506 w 12506"/>
              <a:gd name="connsiteY0" fmla="*/ 6 h 20353"/>
              <a:gd name="connsiteX1" fmla="*/ 5563 w 12506"/>
              <a:gd name="connsiteY1" fmla="*/ 20353 h 20353"/>
              <a:gd name="connsiteX2" fmla="*/ 0 w 12506"/>
              <a:gd name="connsiteY2" fmla="*/ 12671 h 20353"/>
              <a:gd name="connsiteX0" fmla="*/ 12506 w 12506"/>
              <a:gd name="connsiteY0" fmla="*/ 4 h 23930"/>
              <a:gd name="connsiteX1" fmla="*/ 5563 w 12506"/>
              <a:gd name="connsiteY1" fmla="*/ 23930 h 23930"/>
              <a:gd name="connsiteX2" fmla="*/ 0 w 12506"/>
              <a:gd name="connsiteY2" fmla="*/ 16248 h 23930"/>
              <a:gd name="connsiteX0" fmla="*/ 12506 w 12506"/>
              <a:gd name="connsiteY0" fmla="*/ 4 h 23930"/>
              <a:gd name="connsiteX1" fmla="*/ 5563 w 12506"/>
              <a:gd name="connsiteY1" fmla="*/ 23930 h 23930"/>
              <a:gd name="connsiteX2" fmla="*/ 0 w 12506"/>
              <a:gd name="connsiteY2" fmla="*/ 16248 h 23930"/>
              <a:gd name="connsiteX0" fmla="*/ 12227 w 12227"/>
              <a:gd name="connsiteY0" fmla="*/ 9 h 13994"/>
              <a:gd name="connsiteX1" fmla="*/ 5563 w 12227"/>
              <a:gd name="connsiteY1" fmla="*/ 13994 h 13994"/>
              <a:gd name="connsiteX2" fmla="*/ 0 w 12227"/>
              <a:gd name="connsiteY2" fmla="*/ 6312 h 13994"/>
              <a:gd name="connsiteX0" fmla="*/ 12227 w 12227"/>
              <a:gd name="connsiteY0" fmla="*/ 0 h 13985"/>
              <a:gd name="connsiteX1" fmla="*/ 5563 w 12227"/>
              <a:gd name="connsiteY1" fmla="*/ 13985 h 13985"/>
              <a:gd name="connsiteX2" fmla="*/ 0 w 12227"/>
              <a:gd name="connsiteY2" fmla="*/ 6303 h 13985"/>
              <a:gd name="connsiteX0" fmla="*/ 12320 w 12320"/>
              <a:gd name="connsiteY0" fmla="*/ 0 h 10009"/>
              <a:gd name="connsiteX1" fmla="*/ 5563 w 12320"/>
              <a:gd name="connsiteY1" fmla="*/ 10009 h 10009"/>
              <a:gd name="connsiteX2" fmla="*/ 0 w 12320"/>
              <a:gd name="connsiteY2" fmla="*/ 2327 h 10009"/>
              <a:gd name="connsiteX0" fmla="*/ 12320 w 12320"/>
              <a:gd name="connsiteY0" fmla="*/ 0 h 10009"/>
              <a:gd name="connsiteX1" fmla="*/ 5563 w 12320"/>
              <a:gd name="connsiteY1" fmla="*/ 10009 h 10009"/>
              <a:gd name="connsiteX2" fmla="*/ 0 w 12320"/>
              <a:gd name="connsiteY2" fmla="*/ 2327 h 10009"/>
              <a:gd name="connsiteX0" fmla="*/ 12320 w 12320"/>
              <a:gd name="connsiteY0" fmla="*/ 0 h 11008"/>
              <a:gd name="connsiteX1" fmla="*/ 3241 w 12320"/>
              <a:gd name="connsiteY1" fmla="*/ 11008 h 11008"/>
              <a:gd name="connsiteX2" fmla="*/ 0 w 12320"/>
              <a:gd name="connsiteY2" fmla="*/ 2327 h 1100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12320" h="11008">
                <a:moveTo>
                  <a:pt x="12320" y="0"/>
                </a:moveTo>
                <a:cubicBezTo>
                  <a:pt x="10877" y="6439"/>
                  <a:pt x="5967" y="5903"/>
                  <a:pt x="3241" y="11008"/>
                </a:cubicBezTo>
                <a:cubicBezTo>
                  <a:pt x="2050" y="8551"/>
                  <a:pt x="1382" y="5031"/>
                  <a:pt x="0" y="2327"/>
                </a:cubicBezTo>
              </a:path>
            </a:pathLst>
          </a:custGeom>
          <a:noFill/>
          <a:ln w="6350" cap="flat" cmpd="sng">
            <a:solidFill>
              <a:srgbClr xmlns:mc="http://schemas.openxmlformats.org/markup-compatibility/2006" xmlns:a14="http://schemas.microsoft.com/office/drawing/2010/main" val="0066CC" mc:Ignorable="a14" a14:legacySpreadsheetColorIndex="30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oneCellAnchor>
    <xdr:from>
      <xdr:col>4</xdr:col>
      <xdr:colOff>22015</xdr:colOff>
      <xdr:row>52</xdr:row>
      <xdr:rowOff>89614</xdr:rowOff>
    </xdr:from>
    <xdr:ext cx="244125" cy="223217"/>
    <xdr:grpSp>
      <xdr:nvGrpSpPr>
        <xdr:cNvPr id="1369" name="Group 6672">
          <a:extLst>
            <a:ext uri="{FF2B5EF4-FFF2-40B4-BE49-F238E27FC236}">
              <a16:creationId xmlns:a16="http://schemas.microsoft.com/office/drawing/2014/main" id="{7C903B22-4CB6-451B-B8C5-E824BA696686}"/>
            </a:ext>
          </a:extLst>
        </xdr:cNvPr>
        <xdr:cNvGrpSpPr>
          <a:grpSpLocks/>
        </xdr:cNvGrpSpPr>
      </xdr:nvGrpSpPr>
      <xdr:grpSpPr bwMode="auto">
        <a:xfrm>
          <a:off x="2210044" y="8863500"/>
          <a:ext cx="244125" cy="223217"/>
          <a:chOff x="536" y="110"/>
          <a:chExt cx="46" cy="44"/>
        </a:xfrm>
      </xdr:grpSpPr>
      <xdr:pic>
        <xdr:nvPicPr>
          <xdr:cNvPr id="1370" name="Picture 6673" descr="route2">
            <a:extLst>
              <a:ext uri="{FF2B5EF4-FFF2-40B4-BE49-F238E27FC236}">
                <a16:creationId xmlns:a16="http://schemas.microsoft.com/office/drawing/2014/main" id="{97445CCC-CE45-2232-D91F-670761EF9B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71" name="Text Box 6674">
            <a:extLst>
              <a:ext uri="{FF2B5EF4-FFF2-40B4-BE49-F238E27FC236}">
                <a16:creationId xmlns:a16="http://schemas.microsoft.com/office/drawing/2014/main" id="{0A1008A8-F752-CCA3-D22C-8974CAE5BF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oneCellAnchor>
  <xdr:oneCellAnchor>
    <xdr:from>
      <xdr:col>4</xdr:col>
      <xdr:colOff>56701</xdr:colOff>
      <xdr:row>55</xdr:row>
      <xdr:rowOff>33084</xdr:rowOff>
    </xdr:from>
    <xdr:ext cx="263604" cy="241827"/>
    <xdr:grpSp>
      <xdr:nvGrpSpPr>
        <xdr:cNvPr id="1372" name="Group 6672">
          <a:extLst>
            <a:ext uri="{FF2B5EF4-FFF2-40B4-BE49-F238E27FC236}">
              <a16:creationId xmlns:a16="http://schemas.microsoft.com/office/drawing/2014/main" id="{927B52E3-B673-4F18-9918-0D4E46C11F7F}"/>
            </a:ext>
          </a:extLst>
        </xdr:cNvPr>
        <xdr:cNvGrpSpPr>
          <a:grpSpLocks/>
        </xdr:cNvGrpSpPr>
      </xdr:nvGrpSpPr>
      <xdr:grpSpPr bwMode="auto">
        <a:xfrm>
          <a:off x="2244730" y="9313155"/>
          <a:ext cx="263604" cy="241827"/>
          <a:chOff x="536" y="110"/>
          <a:chExt cx="46" cy="44"/>
        </a:xfrm>
      </xdr:grpSpPr>
      <xdr:pic>
        <xdr:nvPicPr>
          <xdr:cNvPr id="1373" name="Picture 6673" descr="route2">
            <a:extLst>
              <a:ext uri="{FF2B5EF4-FFF2-40B4-BE49-F238E27FC236}">
                <a16:creationId xmlns:a16="http://schemas.microsoft.com/office/drawing/2014/main" id="{CE07EA80-AB9A-6315-871F-96A3648CB83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74" name="Text Box 6674">
            <a:extLst>
              <a:ext uri="{FF2B5EF4-FFF2-40B4-BE49-F238E27FC236}">
                <a16:creationId xmlns:a16="http://schemas.microsoft.com/office/drawing/2014/main" id="{5C564A3A-C4EF-85D5-1F81-D6F22A9307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oneCellAnchor>
  <xdr:oneCellAnchor>
    <xdr:from>
      <xdr:col>19</xdr:col>
      <xdr:colOff>451903</xdr:colOff>
      <xdr:row>12</xdr:row>
      <xdr:rowOff>42333</xdr:rowOff>
    </xdr:from>
    <xdr:ext cx="274903" cy="236555"/>
    <xdr:sp macro="" textlink="">
      <xdr:nvSpPr>
        <xdr:cNvPr id="1375" name="Text Box 1620">
          <a:extLst>
            <a:ext uri="{FF2B5EF4-FFF2-40B4-BE49-F238E27FC236}">
              <a16:creationId xmlns:a16="http://schemas.microsoft.com/office/drawing/2014/main" id="{6BB97950-7203-4978-9BA3-FA275F8D8DFE}"/>
            </a:ext>
          </a:extLst>
        </xdr:cNvPr>
        <xdr:cNvSpPr txBox="1">
          <a:spLocks noChangeArrowheads="1"/>
        </xdr:cNvSpPr>
      </xdr:nvSpPr>
      <xdr:spPr bwMode="auto">
        <a:xfrm>
          <a:off x="12803923" y="2054013"/>
          <a:ext cx="274903" cy="236555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↖</a:t>
          </a:r>
          <a:endParaRPr lang="en-US" altLang="ja-JP" sz="900" b="1" i="0" u="none" strike="noStrike" baseline="0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293979</xdr:colOff>
      <xdr:row>15</xdr:row>
      <xdr:rowOff>48559</xdr:rowOff>
    </xdr:from>
    <xdr:ext cx="386953" cy="265382"/>
    <xdr:sp macro="" textlink="">
      <xdr:nvSpPr>
        <xdr:cNvPr id="1376" name="Text Box 447">
          <a:extLst>
            <a:ext uri="{FF2B5EF4-FFF2-40B4-BE49-F238E27FC236}">
              <a16:creationId xmlns:a16="http://schemas.microsoft.com/office/drawing/2014/main" id="{7493448B-0843-4AF7-BD74-4236E0FF9C0E}"/>
            </a:ext>
          </a:extLst>
        </xdr:cNvPr>
        <xdr:cNvSpPr txBox="1">
          <a:spLocks noChangeArrowheads="1"/>
        </xdr:cNvSpPr>
      </xdr:nvSpPr>
      <xdr:spPr bwMode="auto">
        <a:xfrm>
          <a:off x="12645999" y="2563159"/>
          <a:ext cx="386953" cy="265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近鉄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吉野線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7001</xdr:colOff>
      <xdr:row>18</xdr:row>
      <xdr:rowOff>173632</xdr:rowOff>
    </xdr:from>
    <xdr:ext cx="405423" cy="127000"/>
    <xdr:sp macro="" textlink="">
      <xdr:nvSpPr>
        <xdr:cNvPr id="1377" name="Text Box 1194">
          <a:extLst>
            <a:ext uri="{FF2B5EF4-FFF2-40B4-BE49-F238E27FC236}">
              <a16:creationId xmlns:a16="http://schemas.microsoft.com/office/drawing/2014/main" id="{D10B4EF1-F881-494B-A786-8B0F7B6AAF27}"/>
            </a:ext>
          </a:extLst>
        </xdr:cNvPr>
        <xdr:cNvSpPr txBox="1">
          <a:spLocks noChangeArrowheads="1"/>
        </xdr:cNvSpPr>
      </xdr:nvSpPr>
      <xdr:spPr bwMode="auto">
        <a:xfrm>
          <a:off x="6933581" y="3183532"/>
          <a:ext cx="405423" cy="1270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2.9+1.8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11</xdr:col>
      <xdr:colOff>37702</xdr:colOff>
      <xdr:row>19</xdr:row>
      <xdr:rowOff>105186</xdr:rowOff>
    </xdr:from>
    <xdr:to>
      <xdr:col>11</xdr:col>
      <xdr:colOff>189723</xdr:colOff>
      <xdr:row>20</xdr:row>
      <xdr:rowOff>48061</xdr:rowOff>
    </xdr:to>
    <xdr:sp macro="" textlink="">
      <xdr:nvSpPr>
        <xdr:cNvPr id="1378" name="六角形 1377">
          <a:extLst>
            <a:ext uri="{FF2B5EF4-FFF2-40B4-BE49-F238E27FC236}">
              <a16:creationId xmlns:a16="http://schemas.microsoft.com/office/drawing/2014/main" id="{2D13ECA1-8BD9-4FC7-A8AE-CCD355B6EC84}"/>
            </a:ext>
          </a:extLst>
        </xdr:cNvPr>
        <xdr:cNvSpPr/>
      </xdr:nvSpPr>
      <xdr:spPr bwMode="auto">
        <a:xfrm>
          <a:off x="6964282" y="3290346"/>
          <a:ext cx="152021" cy="1105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253336</xdr:colOff>
      <xdr:row>19</xdr:row>
      <xdr:rowOff>98993</xdr:rowOff>
    </xdr:from>
    <xdr:to>
      <xdr:col>11</xdr:col>
      <xdr:colOff>401519</xdr:colOff>
      <xdr:row>20</xdr:row>
      <xdr:rowOff>39994</xdr:rowOff>
    </xdr:to>
    <xdr:sp macro="" textlink="">
      <xdr:nvSpPr>
        <xdr:cNvPr id="1379" name="六角形 1378">
          <a:extLst>
            <a:ext uri="{FF2B5EF4-FFF2-40B4-BE49-F238E27FC236}">
              <a16:creationId xmlns:a16="http://schemas.microsoft.com/office/drawing/2014/main" id="{78688F76-08BA-4A8E-B2ED-F160BDD7A618}"/>
            </a:ext>
          </a:extLst>
        </xdr:cNvPr>
        <xdr:cNvSpPr/>
      </xdr:nvSpPr>
      <xdr:spPr bwMode="auto">
        <a:xfrm>
          <a:off x="7179916" y="3284153"/>
          <a:ext cx="148183" cy="108641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65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11779</xdr:colOff>
      <xdr:row>19</xdr:row>
      <xdr:rowOff>4032</xdr:rowOff>
    </xdr:from>
    <xdr:ext cx="387363" cy="80633"/>
    <xdr:sp macro="" textlink="">
      <xdr:nvSpPr>
        <xdr:cNvPr id="1380" name="Text Box 941">
          <a:extLst>
            <a:ext uri="{FF2B5EF4-FFF2-40B4-BE49-F238E27FC236}">
              <a16:creationId xmlns:a16="http://schemas.microsoft.com/office/drawing/2014/main" id="{1C70CEFD-9662-4F74-8DAB-DF29E3A34773}"/>
            </a:ext>
          </a:extLst>
        </xdr:cNvPr>
        <xdr:cNvSpPr txBox="1">
          <a:spLocks noChangeArrowheads="1"/>
        </xdr:cNvSpPr>
      </xdr:nvSpPr>
      <xdr:spPr bwMode="auto">
        <a:xfrm>
          <a:off x="8294719" y="3189192"/>
          <a:ext cx="387363" cy="80633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000" rIns="27432" bIns="0" anchor="b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薬水駅前</a:t>
          </a:r>
        </a:p>
      </xdr:txBody>
    </xdr:sp>
    <xdr:clientData/>
  </xdr:oneCellAnchor>
  <xdr:twoCellAnchor>
    <xdr:from>
      <xdr:col>19</xdr:col>
      <xdr:colOff>24729</xdr:colOff>
      <xdr:row>9</xdr:row>
      <xdr:rowOff>5839</xdr:rowOff>
    </xdr:from>
    <xdr:to>
      <xdr:col>19</xdr:col>
      <xdr:colOff>248508</xdr:colOff>
      <xdr:row>12</xdr:row>
      <xdr:rowOff>55568</xdr:rowOff>
    </xdr:to>
    <xdr:sp macro="" textlink="">
      <xdr:nvSpPr>
        <xdr:cNvPr id="1381" name="Line 537">
          <a:extLst>
            <a:ext uri="{FF2B5EF4-FFF2-40B4-BE49-F238E27FC236}">
              <a16:creationId xmlns:a16="http://schemas.microsoft.com/office/drawing/2014/main" id="{9C6695CF-9852-4743-BE79-44AD9E1A1E61}"/>
            </a:ext>
          </a:extLst>
        </xdr:cNvPr>
        <xdr:cNvSpPr>
          <a:spLocks noChangeShapeType="1"/>
        </xdr:cNvSpPr>
      </xdr:nvSpPr>
      <xdr:spPr bwMode="auto">
        <a:xfrm flipV="1">
          <a:off x="12376749" y="1514599"/>
          <a:ext cx="223779" cy="552649"/>
        </a:xfrm>
        <a:prstGeom prst="line">
          <a:avLst/>
        </a:prstGeom>
        <a:noFill/>
        <a:ln w="34925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19</xdr:col>
      <xdr:colOff>45349</xdr:colOff>
      <xdr:row>10</xdr:row>
      <xdr:rowOff>121383</xdr:rowOff>
    </xdr:from>
    <xdr:to>
      <xdr:col>19</xdr:col>
      <xdr:colOff>195237</xdr:colOff>
      <xdr:row>13</xdr:row>
      <xdr:rowOff>77468</xdr:rowOff>
    </xdr:to>
    <xdr:pic>
      <xdr:nvPicPr>
        <xdr:cNvPr id="1382" name="図 1381">
          <a:extLst>
            <a:ext uri="{FF2B5EF4-FFF2-40B4-BE49-F238E27FC236}">
              <a16:creationId xmlns:a16="http://schemas.microsoft.com/office/drawing/2014/main" id="{9ABA1C89-7B66-48ED-91A9-6FE603DBC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17437498">
          <a:off x="12242810" y="1952342"/>
          <a:ext cx="459005" cy="149888"/>
        </a:xfrm>
        <a:prstGeom prst="rect">
          <a:avLst/>
        </a:prstGeom>
      </xdr:spPr>
    </xdr:pic>
    <xdr:clientData/>
  </xdr:twoCellAnchor>
  <xdr:twoCellAnchor>
    <xdr:from>
      <xdr:col>19</xdr:col>
      <xdr:colOff>99515</xdr:colOff>
      <xdr:row>9</xdr:row>
      <xdr:rowOff>106623</xdr:rowOff>
    </xdr:from>
    <xdr:to>
      <xdr:col>19</xdr:col>
      <xdr:colOff>114388</xdr:colOff>
      <xdr:row>10</xdr:row>
      <xdr:rowOff>75848</xdr:rowOff>
    </xdr:to>
    <xdr:sp macro="" textlink="">
      <xdr:nvSpPr>
        <xdr:cNvPr id="1383" name="Line 537">
          <a:extLst>
            <a:ext uri="{FF2B5EF4-FFF2-40B4-BE49-F238E27FC236}">
              <a16:creationId xmlns:a16="http://schemas.microsoft.com/office/drawing/2014/main" id="{9F324D12-D826-4007-B9D1-CA6A4B48F16E}"/>
            </a:ext>
          </a:extLst>
        </xdr:cNvPr>
        <xdr:cNvSpPr>
          <a:spLocks noChangeShapeType="1"/>
        </xdr:cNvSpPr>
      </xdr:nvSpPr>
      <xdr:spPr bwMode="auto">
        <a:xfrm flipH="1" flipV="1">
          <a:off x="12451535" y="1615383"/>
          <a:ext cx="14873" cy="1368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210338</xdr:colOff>
      <xdr:row>9</xdr:row>
      <xdr:rowOff>5954</xdr:rowOff>
    </xdr:from>
    <xdr:ext cx="220266" cy="206375"/>
    <xdr:grpSp>
      <xdr:nvGrpSpPr>
        <xdr:cNvPr id="1384" name="Group 6672">
          <a:extLst>
            <a:ext uri="{FF2B5EF4-FFF2-40B4-BE49-F238E27FC236}">
              <a16:creationId xmlns:a16="http://schemas.microsoft.com/office/drawing/2014/main" id="{40CA23A2-4ED9-4BA6-98CF-51904976C801}"/>
            </a:ext>
          </a:extLst>
        </xdr:cNvPr>
        <xdr:cNvGrpSpPr>
          <a:grpSpLocks/>
        </xdr:cNvGrpSpPr>
      </xdr:nvGrpSpPr>
      <xdr:grpSpPr bwMode="auto">
        <a:xfrm>
          <a:off x="12603724" y="1524511"/>
          <a:ext cx="220266" cy="206375"/>
          <a:chOff x="536" y="110"/>
          <a:chExt cx="46" cy="44"/>
        </a:xfrm>
      </xdr:grpSpPr>
      <xdr:pic>
        <xdr:nvPicPr>
          <xdr:cNvPr id="1385" name="Picture 6673" descr="route2">
            <a:extLst>
              <a:ext uri="{FF2B5EF4-FFF2-40B4-BE49-F238E27FC236}">
                <a16:creationId xmlns:a16="http://schemas.microsoft.com/office/drawing/2014/main" id="{6B21B174-53B4-1804-7E21-D55CB642BF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386" name="Text Box 6674">
            <a:extLst>
              <a:ext uri="{FF2B5EF4-FFF2-40B4-BE49-F238E27FC236}">
                <a16:creationId xmlns:a16="http://schemas.microsoft.com/office/drawing/2014/main" id="{A64EBF1F-BA42-20CA-D9A3-168E72019D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" y="111"/>
            <a:ext cx="45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169</a:t>
            </a:r>
          </a:p>
        </xdr:txBody>
      </xdr:sp>
    </xdr:grpSp>
    <xdr:clientData/>
  </xdr:oneCellAnchor>
  <xdr:twoCellAnchor>
    <xdr:from>
      <xdr:col>19</xdr:col>
      <xdr:colOff>246618</xdr:colOff>
      <xdr:row>7</xdr:row>
      <xdr:rowOff>128088</xdr:rowOff>
    </xdr:from>
    <xdr:to>
      <xdr:col>19</xdr:col>
      <xdr:colOff>437559</xdr:colOff>
      <xdr:row>8</xdr:row>
      <xdr:rowOff>118049</xdr:rowOff>
    </xdr:to>
    <xdr:sp macro="" textlink="">
      <xdr:nvSpPr>
        <xdr:cNvPr id="1387" name="六角形 1386">
          <a:extLst>
            <a:ext uri="{FF2B5EF4-FFF2-40B4-BE49-F238E27FC236}">
              <a16:creationId xmlns:a16="http://schemas.microsoft.com/office/drawing/2014/main" id="{050261AF-3A9C-4BE0-B51F-D8D18D7BB1C9}"/>
            </a:ext>
          </a:extLst>
        </xdr:cNvPr>
        <xdr:cNvSpPr/>
      </xdr:nvSpPr>
      <xdr:spPr bwMode="auto">
        <a:xfrm>
          <a:off x="12598638" y="1301568"/>
          <a:ext cx="190941" cy="1576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225762</xdr:colOff>
      <xdr:row>5</xdr:row>
      <xdr:rowOff>25769</xdr:rowOff>
    </xdr:from>
    <xdr:to>
      <xdr:col>19</xdr:col>
      <xdr:colOff>416703</xdr:colOff>
      <xdr:row>6</xdr:row>
      <xdr:rowOff>15729</xdr:rowOff>
    </xdr:to>
    <xdr:sp macro="" textlink="">
      <xdr:nvSpPr>
        <xdr:cNvPr id="1388" name="六角形 1387">
          <a:extLst>
            <a:ext uri="{FF2B5EF4-FFF2-40B4-BE49-F238E27FC236}">
              <a16:creationId xmlns:a16="http://schemas.microsoft.com/office/drawing/2014/main" id="{9DFA5E5E-31F7-4752-A115-BE27B9C88843}"/>
            </a:ext>
          </a:extLst>
        </xdr:cNvPr>
        <xdr:cNvSpPr/>
      </xdr:nvSpPr>
      <xdr:spPr bwMode="auto">
        <a:xfrm>
          <a:off x="12577782" y="863969"/>
          <a:ext cx="190941" cy="15760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101205</xdr:colOff>
      <xdr:row>13</xdr:row>
      <xdr:rowOff>51595</xdr:rowOff>
    </xdr:from>
    <xdr:to>
      <xdr:col>10</xdr:col>
      <xdr:colOff>303611</xdr:colOff>
      <xdr:row>14</xdr:row>
      <xdr:rowOff>63500</xdr:rowOff>
    </xdr:to>
    <xdr:sp macro="" textlink="">
      <xdr:nvSpPr>
        <xdr:cNvPr id="1389" name="六角形 1388">
          <a:extLst>
            <a:ext uri="{FF2B5EF4-FFF2-40B4-BE49-F238E27FC236}">
              <a16:creationId xmlns:a16="http://schemas.microsoft.com/office/drawing/2014/main" id="{48131D9E-FD76-45F0-B81E-58A86F67FC6B}"/>
            </a:ext>
          </a:extLst>
        </xdr:cNvPr>
        <xdr:cNvSpPr/>
      </xdr:nvSpPr>
      <xdr:spPr bwMode="auto">
        <a:xfrm>
          <a:off x="6349605" y="2230915"/>
          <a:ext cx="202406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47625</xdr:colOff>
      <xdr:row>11</xdr:row>
      <xdr:rowOff>87315</xdr:rowOff>
    </xdr:from>
    <xdr:to>
      <xdr:col>9</xdr:col>
      <xdr:colOff>222250</xdr:colOff>
      <xdr:row>12</xdr:row>
      <xdr:rowOff>87316</xdr:rowOff>
    </xdr:to>
    <xdr:sp macro="" textlink="">
      <xdr:nvSpPr>
        <xdr:cNvPr id="1390" name="六角形 1389">
          <a:extLst>
            <a:ext uri="{FF2B5EF4-FFF2-40B4-BE49-F238E27FC236}">
              <a16:creationId xmlns:a16="http://schemas.microsoft.com/office/drawing/2014/main" id="{6F9D5385-2650-4E32-9AC6-66CFB5CFB3A9}"/>
            </a:ext>
          </a:extLst>
        </xdr:cNvPr>
        <xdr:cNvSpPr/>
      </xdr:nvSpPr>
      <xdr:spPr bwMode="auto">
        <a:xfrm>
          <a:off x="5617845" y="1931355"/>
          <a:ext cx="174625" cy="16764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459865</xdr:colOff>
      <xdr:row>7</xdr:row>
      <xdr:rowOff>97234</xdr:rowOff>
    </xdr:from>
    <xdr:to>
      <xdr:col>9</xdr:col>
      <xdr:colOff>654651</xdr:colOff>
      <xdr:row>8</xdr:row>
      <xdr:rowOff>109140</xdr:rowOff>
    </xdr:to>
    <xdr:sp macro="" textlink="">
      <xdr:nvSpPr>
        <xdr:cNvPr id="1391" name="六角形 1390">
          <a:extLst>
            <a:ext uri="{FF2B5EF4-FFF2-40B4-BE49-F238E27FC236}">
              <a16:creationId xmlns:a16="http://schemas.microsoft.com/office/drawing/2014/main" id="{35D7CACD-C64A-4FB2-8827-02E9A40C5E47}"/>
            </a:ext>
          </a:extLst>
        </xdr:cNvPr>
        <xdr:cNvSpPr/>
      </xdr:nvSpPr>
      <xdr:spPr bwMode="auto">
        <a:xfrm>
          <a:off x="6035030" y="1274686"/>
          <a:ext cx="194786" cy="180114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160715</xdr:colOff>
      <xdr:row>4</xdr:row>
      <xdr:rowOff>170656</xdr:rowOff>
    </xdr:from>
    <xdr:to>
      <xdr:col>9</xdr:col>
      <xdr:colOff>363121</xdr:colOff>
      <xdr:row>6</xdr:row>
      <xdr:rowOff>11905</xdr:rowOff>
    </xdr:to>
    <xdr:sp macro="" textlink="">
      <xdr:nvSpPr>
        <xdr:cNvPr id="1392" name="六角形 1391">
          <a:extLst>
            <a:ext uri="{FF2B5EF4-FFF2-40B4-BE49-F238E27FC236}">
              <a16:creationId xmlns:a16="http://schemas.microsoft.com/office/drawing/2014/main" id="{7946062F-2B8E-4EB7-BC2A-D59A62239819}"/>
            </a:ext>
          </a:extLst>
        </xdr:cNvPr>
        <xdr:cNvSpPr/>
      </xdr:nvSpPr>
      <xdr:spPr bwMode="auto">
        <a:xfrm>
          <a:off x="5730935" y="841216"/>
          <a:ext cx="202406" cy="176529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244078</xdr:colOff>
      <xdr:row>4</xdr:row>
      <xdr:rowOff>107156</xdr:rowOff>
    </xdr:from>
    <xdr:to>
      <xdr:col>8</xdr:col>
      <xdr:colOff>446484</xdr:colOff>
      <xdr:row>5</xdr:row>
      <xdr:rowOff>119062</xdr:rowOff>
    </xdr:to>
    <xdr:sp macro="" textlink="">
      <xdr:nvSpPr>
        <xdr:cNvPr id="1393" name="六角形 1392">
          <a:extLst>
            <a:ext uri="{FF2B5EF4-FFF2-40B4-BE49-F238E27FC236}">
              <a16:creationId xmlns:a16="http://schemas.microsoft.com/office/drawing/2014/main" id="{8B78F6B9-B59B-4E6D-9068-BD14D6D77E3D}"/>
            </a:ext>
          </a:extLst>
        </xdr:cNvPr>
        <xdr:cNvSpPr/>
      </xdr:nvSpPr>
      <xdr:spPr bwMode="auto">
        <a:xfrm>
          <a:off x="5136118" y="777716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47625</xdr:colOff>
      <xdr:row>7</xdr:row>
      <xdr:rowOff>13891</xdr:rowOff>
    </xdr:from>
    <xdr:to>
      <xdr:col>8</xdr:col>
      <xdr:colOff>250031</xdr:colOff>
      <xdr:row>8</xdr:row>
      <xdr:rowOff>25797</xdr:rowOff>
    </xdr:to>
    <xdr:sp macro="" textlink="">
      <xdr:nvSpPr>
        <xdr:cNvPr id="1394" name="六角形 1393">
          <a:extLst>
            <a:ext uri="{FF2B5EF4-FFF2-40B4-BE49-F238E27FC236}">
              <a16:creationId xmlns:a16="http://schemas.microsoft.com/office/drawing/2014/main" id="{26B30136-248B-4BCF-9086-17C78E691DD1}"/>
            </a:ext>
          </a:extLst>
        </xdr:cNvPr>
        <xdr:cNvSpPr/>
      </xdr:nvSpPr>
      <xdr:spPr bwMode="auto">
        <a:xfrm>
          <a:off x="4939665" y="1187371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80037</xdr:colOff>
      <xdr:row>7</xdr:row>
      <xdr:rowOff>138902</xdr:rowOff>
    </xdr:from>
    <xdr:to>
      <xdr:col>6</xdr:col>
      <xdr:colOff>248708</xdr:colOff>
      <xdr:row>8</xdr:row>
      <xdr:rowOff>125012</xdr:rowOff>
    </xdr:to>
    <xdr:sp macro="" textlink="">
      <xdr:nvSpPr>
        <xdr:cNvPr id="1395" name="六角形 1394">
          <a:extLst>
            <a:ext uri="{FF2B5EF4-FFF2-40B4-BE49-F238E27FC236}">
              <a16:creationId xmlns:a16="http://schemas.microsoft.com/office/drawing/2014/main" id="{2F57AC10-539C-4849-B989-EB77217CDFE4}"/>
            </a:ext>
          </a:extLst>
        </xdr:cNvPr>
        <xdr:cNvSpPr/>
      </xdr:nvSpPr>
      <xdr:spPr bwMode="auto">
        <a:xfrm>
          <a:off x="3615717" y="1312382"/>
          <a:ext cx="168671" cy="15375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230270</xdr:colOff>
      <xdr:row>5</xdr:row>
      <xdr:rowOff>18200</xdr:rowOff>
    </xdr:from>
    <xdr:to>
      <xdr:col>6</xdr:col>
      <xdr:colOff>432676</xdr:colOff>
      <xdr:row>6</xdr:row>
      <xdr:rowOff>30105</xdr:rowOff>
    </xdr:to>
    <xdr:sp macro="" textlink="">
      <xdr:nvSpPr>
        <xdr:cNvPr id="1396" name="六角形 1395">
          <a:extLst>
            <a:ext uri="{FF2B5EF4-FFF2-40B4-BE49-F238E27FC236}">
              <a16:creationId xmlns:a16="http://schemas.microsoft.com/office/drawing/2014/main" id="{5456502B-BABD-45F9-A1D7-4D4179C3EE8F}"/>
            </a:ext>
          </a:extLst>
        </xdr:cNvPr>
        <xdr:cNvSpPr/>
      </xdr:nvSpPr>
      <xdr:spPr bwMode="auto">
        <a:xfrm>
          <a:off x="3768706" y="859237"/>
          <a:ext cx="202406" cy="18011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589739</xdr:colOff>
      <xdr:row>2</xdr:row>
      <xdr:rowOff>141863</xdr:rowOff>
    </xdr:from>
    <xdr:to>
      <xdr:col>6</xdr:col>
      <xdr:colOff>25840</xdr:colOff>
      <xdr:row>3</xdr:row>
      <xdr:rowOff>85456</xdr:rowOff>
    </xdr:to>
    <xdr:sp macro="" textlink="">
      <xdr:nvSpPr>
        <xdr:cNvPr id="1397" name="六角形 1396">
          <a:extLst>
            <a:ext uri="{FF2B5EF4-FFF2-40B4-BE49-F238E27FC236}">
              <a16:creationId xmlns:a16="http://schemas.microsoft.com/office/drawing/2014/main" id="{DEC53A00-76E5-40A3-B700-4A9E6E83F94B}"/>
            </a:ext>
          </a:extLst>
        </xdr:cNvPr>
        <xdr:cNvSpPr/>
      </xdr:nvSpPr>
      <xdr:spPr bwMode="auto">
        <a:xfrm>
          <a:off x="3449266" y="478278"/>
          <a:ext cx="115010" cy="11180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162718</xdr:colOff>
      <xdr:row>4</xdr:row>
      <xdr:rowOff>3968</xdr:rowOff>
    </xdr:from>
    <xdr:to>
      <xdr:col>5</xdr:col>
      <xdr:colOff>365124</xdr:colOff>
      <xdr:row>5</xdr:row>
      <xdr:rowOff>15874</xdr:rowOff>
    </xdr:to>
    <xdr:sp macro="" textlink="">
      <xdr:nvSpPr>
        <xdr:cNvPr id="1398" name="六角形 1397">
          <a:extLst>
            <a:ext uri="{FF2B5EF4-FFF2-40B4-BE49-F238E27FC236}">
              <a16:creationId xmlns:a16="http://schemas.microsoft.com/office/drawing/2014/main" id="{F65AC27D-506E-4366-A48E-D751650E35FC}"/>
            </a:ext>
          </a:extLst>
        </xdr:cNvPr>
        <xdr:cNvSpPr/>
      </xdr:nvSpPr>
      <xdr:spPr bwMode="auto">
        <a:xfrm>
          <a:off x="3020218" y="674528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453374</xdr:colOff>
      <xdr:row>5</xdr:row>
      <xdr:rowOff>50504</xdr:rowOff>
    </xdr:from>
    <xdr:to>
      <xdr:col>3</xdr:col>
      <xdr:colOff>622045</xdr:colOff>
      <xdr:row>6</xdr:row>
      <xdr:rowOff>36613</xdr:rowOff>
    </xdr:to>
    <xdr:sp macro="" textlink="">
      <xdr:nvSpPr>
        <xdr:cNvPr id="1399" name="六角形 1398">
          <a:extLst>
            <a:ext uri="{FF2B5EF4-FFF2-40B4-BE49-F238E27FC236}">
              <a16:creationId xmlns:a16="http://schemas.microsoft.com/office/drawing/2014/main" id="{9A82DCAA-4A59-404C-A5D6-FCF3E30380F5}"/>
            </a:ext>
          </a:extLst>
        </xdr:cNvPr>
        <xdr:cNvSpPr/>
      </xdr:nvSpPr>
      <xdr:spPr bwMode="auto">
        <a:xfrm>
          <a:off x="1954514" y="888704"/>
          <a:ext cx="168671" cy="153749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129283</xdr:colOff>
      <xdr:row>9</xdr:row>
      <xdr:rowOff>40529</xdr:rowOff>
    </xdr:from>
    <xdr:to>
      <xdr:col>4</xdr:col>
      <xdr:colOff>283726</xdr:colOff>
      <xdr:row>10</xdr:row>
      <xdr:rowOff>13081</xdr:rowOff>
    </xdr:to>
    <xdr:sp macro="" textlink="">
      <xdr:nvSpPr>
        <xdr:cNvPr id="1400" name="六角形 1399">
          <a:extLst>
            <a:ext uri="{FF2B5EF4-FFF2-40B4-BE49-F238E27FC236}">
              <a16:creationId xmlns:a16="http://schemas.microsoft.com/office/drawing/2014/main" id="{7B342CFA-3AC4-4444-950A-DD22DDA54871}"/>
            </a:ext>
          </a:extLst>
        </xdr:cNvPr>
        <xdr:cNvSpPr/>
      </xdr:nvSpPr>
      <xdr:spPr bwMode="auto">
        <a:xfrm>
          <a:off x="2309900" y="1554396"/>
          <a:ext cx="154443" cy="140759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486386</xdr:colOff>
      <xdr:row>9</xdr:row>
      <xdr:rowOff>154782</xdr:rowOff>
    </xdr:from>
    <xdr:to>
      <xdr:col>3</xdr:col>
      <xdr:colOff>630276</xdr:colOff>
      <xdr:row>10</xdr:row>
      <xdr:rowOff>133757</xdr:rowOff>
    </xdr:to>
    <xdr:sp macro="" textlink="">
      <xdr:nvSpPr>
        <xdr:cNvPr id="1401" name="六角形 1400">
          <a:extLst>
            <a:ext uri="{FF2B5EF4-FFF2-40B4-BE49-F238E27FC236}">
              <a16:creationId xmlns:a16="http://schemas.microsoft.com/office/drawing/2014/main" id="{6231FFC2-A2FD-40CD-9992-ABC25AD24BD8}"/>
            </a:ext>
          </a:extLst>
        </xdr:cNvPr>
        <xdr:cNvSpPr/>
      </xdr:nvSpPr>
      <xdr:spPr bwMode="auto">
        <a:xfrm>
          <a:off x="1988093" y="1668649"/>
          <a:ext cx="143890" cy="14718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396875</xdr:colOff>
      <xdr:row>11</xdr:row>
      <xdr:rowOff>39688</xdr:rowOff>
    </xdr:from>
    <xdr:to>
      <xdr:col>7</xdr:col>
      <xdr:colOff>599281</xdr:colOff>
      <xdr:row>12</xdr:row>
      <xdr:rowOff>51594</xdr:rowOff>
    </xdr:to>
    <xdr:sp macro="" textlink="">
      <xdr:nvSpPr>
        <xdr:cNvPr id="1402" name="六角形 1401">
          <a:extLst>
            <a:ext uri="{FF2B5EF4-FFF2-40B4-BE49-F238E27FC236}">
              <a16:creationId xmlns:a16="http://schemas.microsoft.com/office/drawing/2014/main" id="{258DFBEB-DE2C-4C7A-9B3C-554F78DDFB60}"/>
            </a:ext>
          </a:extLst>
        </xdr:cNvPr>
        <xdr:cNvSpPr/>
      </xdr:nvSpPr>
      <xdr:spPr bwMode="auto">
        <a:xfrm>
          <a:off x="4610735" y="1883728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75970</xdr:colOff>
      <xdr:row>15</xdr:row>
      <xdr:rowOff>88163</xdr:rowOff>
    </xdr:from>
    <xdr:to>
      <xdr:col>4</xdr:col>
      <xdr:colOff>278376</xdr:colOff>
      <xdr:row>16</xdr:row>
      <xdr:rowOff>100069</xdr:rowOff>
    </xdr:to>
    <xdr:sp macro="" textlink="">
      <xdr:nvSpPr>
        <xdr:cNvPr id="1403" name="六角形 1402">
          <a:extLst>
            <a:ext uri="{FF2B5EF4-FFF2-40B4-BE49-F238E27FC236}">
              <a16:creationId xmlns:a16="http://schemas.microsoft.com/office/drawing/2014/main" id="{E67334E7-43F4-420A-9D78-A2A1EC5A151F}"/>
            </a:ext>
          </a:extLst>
        </xdr:cNvPr>
        <xdr:cNvSpPr/>
      </xdr:nvSpPr>
      <xdr:spPr bwMode="auto">
        <a:xfrm>
          <a:off x="2255290" y="2602763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517914</xdr:colOff>
      <xdr:row>15</xdr:row>
      <xdr:rowOff>152792</xdr:rowOff>
    </xdr:from>
    <xdr:to>
      <xdr:col>7</xdr:col>
      <xdr:colOff>680640</xdr:colOff>
      <xdr:row>16</xdr:row>
      <xdr:rowOff>126999</xdr:rowOff>
    </xdr:to>
    <xdr:sp macro="" textlink="">
      <xdr:nvSpPr>
        <xdr:cNvPr id="1404" name="六角形 1403">
          <a:extLst>
            <a:ext uri="{FF2B5EF4-FFF2-40B4-BE49-F238E27FC236}">
              <a16:creationId xmlns:a16="http://schemas.microsoft.com/office/drawing/2014/main" id="{CABF0931-3A22-4CDC-AC59-B6EA2173CDAD}"/>
            </a:ext>
          </a:extLst>
        </xdr:cNvPr>
        <xdr:cNvSpPr/>
      </xdr:nvSpPr>
      <xdr:spPr bwMode="auto">
        <a:xfrm>
          <a:off x="4731774" y="2667392"/>
          <a:ext cx="162726" cy="141847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678657</xdr:colOff>
      <xdr:row>4</xdr:row>
      <xdr:rowOff>103188</xdr:rowOff>
    </xdr:from>
    <xdr:to>
      <xdr:col>14</xdr:col>
      <xdr:colOff>188517</xdr:colOff>
      <xdr:row>5</xdr:row>
      <xdr:rowOff>127001</xdr:rowOff>
    </xdr:to>
    <xdr:sp macro="" textlink="">
      <xdr:nvSpPr>
        <xdr:cNvPr id="1405" name="六角形 1404">
          <a:extLst>
            <a:ext uri="{FF2B5EF4-FFF2-40B4-BE49-F238E27FC236}">
              <a16:creationId xmlns:a16="http://schemas.microsoft.com/office/drawing/2014/main" id="{B2EF32D2-CA31-4B0C-B84F-0F69D1359C95}"/>
            </a:ext>
          </a:extLst>
        </xdr:cNvPr>
        <xdr:cNvSpPr/>
      </xdr:nvSpPr>
      <xdr:spPr bwMode="auto">
        <a:xfrm>
          <a:off x="8961597" y="773748"/>
          <a:ext cx="188040" cy="19145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198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250031</xdr:colOff>
      <xdr:row>7</xdr:row>
      <xdr:rowOff>95250</xdr:rowOff>
    </xdr:from>
    <xdr:to>
      <xdr:col>13</xdr:col>
      <xdr:colOff>478235</xdr:colOff>
      <xdr:row>8</xdr:row>
      <xdr:rowOff>119063</xdr:rowOff>
    </xdr:to>
    <xdr:sp macro="" textlink="">
      <xdr:nvSpPr>
        <xdr:cNvPr id="1406" name="六角形 1405">
          <a:extLst>
            <a:ext uri="{FF2B5EF4-FFF2-40B4-BE49-F238E27FC236}">
              <a16:creationId xmlns:a16="http://schemas.microsoft.com/office/drawing/2014/main" id="{A0951855-DB52-4BF1-BBF2-F118C2D357A9}"/>
            </a:ext>
          </a:extLst>
        </xdr:cNvPr>
        <xdr:cNvSpPr/>
      </xdr:nvSpPr>
      <xdr:spPr bwMode="auto">
        <a:xfrm>
          <a:off x="8532971" y="1268730"/>
          <a:ext cx="228204" cy="19145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198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164703</xdr:colOff>
      <xdr:row>15</xdr:row>
      <xdr:rowOff>75406</xdr:rowOff>
    </xdr:from>
    <xdr:to>
      <xdr:col>16</xdr:col>
      <xdr:colOff>392907</xdr:colOff>
      <xdr:row>16</xdr:row>
      <xdr:rowOff>99219</xdr:rowOff>
    </xdr:to>
    <xdr:sp macro="" textlink="">
      <xdr:nvSpPr>
        <xdr:cNvPr id="1407" name="六角形 1406">
          <a:extLst>
            <a:ext uri="{FF2B5EF4-FFF2-40B4-BE49-F238E27FC236}">
              <a16:creationId xmlns:a16="http://schemas.microsoft.com/office/drawing/2014/main" id="{B2286A70-EEA5-44E3-B887-F68E81D07AD3}"/>
            </a:ext>
          </a:extLst>
        </xdr:cNvPr>
        <xdr:cNvSpPr/>
      </xdr:nvSpPr>
      <xdr:spPr bwMode="auto">
        <a:xfrm>
          <a:off x="10482183" y="2590006"/>
          <a:ext cx="228204" cy="19145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360594</xdr:colOff>
      <xdr:row>11</xdr:row>
      <xdr:rowOff>11793</xdr:rowOff>
    </xdr:from>
    <xdr:to>
      <xdr:col>13</xdr:col>
      <xdr:colOff>588798</xdr:colOff>
      <xdr:row>12</xdr:row>
      <xdr:rowOff>35607</xdr:rowOff>
    </xdr:to>
    <xdr:sp macro="" textlink="">
      <xdr:nvSpPr>
        <xdr:cNvPr id="1408" name="六角形 1407">
          <a:extLst>
            <a:ext uri="{FF2B5EF4-FFF2-40B4-BE49-F238E27FC236}">
              <a16:creationId xmlns:a16="http://schemas.microsoft.com/office/drawing/2014/main" id="{C4F5A615-CA23-479C-8D9C-29655DB5533C}"/>
            </a:ext>
          </a:extLst>
        </xdr:cNvPr>
        <xdr:cNvSpPr/>
      </xdr:nvSpPr>
      <xdr:spPr bwMode="auto">
        <a:xfrm>
          <a:off x="8643534" y="1855833"/>
          <a:ext cx="228204" cy="191454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209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168588</xdr:colOff>
      <xdr:row>14</xdr:row>
      <xdr:rowOff>104317</xdr:rowOff>
    </xdr:from>
    <xdr:to>
      <xdr:col>12</xdr:col>
      <xdr:colOff>396792</xdr:colOff>
      <xdr:row>15</xdr:row>
      <xdr:rowOff>128130</xdr:rowOff>
    </xdr:to>
    <xdr:sp macro="" textlink="">
      <xdr:nvSpPr>
        <xdr:cNvPr id="1409" name="六角形 1408">
          <a:extLst>
            <a:ext uri="{FF2B5EF4-FFF2-40B4-BE49-F238E27FC236}">
              <a16:creationId xmlns:a16="http://schemas.microsoft.com/office/drawing/2014/main" id="{2AB04DA0-8FF5-4D46-81BF-9618488F1446}"/>
            </a:ext>
          </a:extLst>
        </xdr:cNvPr>
        <xdr:cNvSpPr/>
      </xdr:nvSpPr>
      <xdr:spPr bwMode="auto">
        <a:xfrm>
          <a:off x="7773348" y="2451277"/>
          <a:ext cx="228204" cy="19145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</a:t>
          </a:r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13</xdr:col>
      <xdr:colOff>574523</xdr:colOff>
      <xdr:row>12</xdr:row>
      <xdr:rowOff>143632</xdr:rowOff>
    </xdr:from>
    <xdr:to>
      <xdr:col>14</xdr:col>
      <xdr:colOff>84572</xdr:colOff>
      <xdr:row>13</xdr:row>
      <xdr:rowOff>167445</xdr:rowOff>
    </xdr:to>
    <xdr:sp macro="" textlink="">
      <xdr:nvSpPr>
        <xdr:cNvPr id="1410" name="六角形 1409">
          <a:extLst>
            <a:ext uri="{FF2B5EF4-FFF2-40B4-BE49-F238E27FC236}">
              <a16:creationId xmlns:a16="http://schemas.microsoft.com/office/drawing/2014/main" id="{50398432-02B2-46DD-B266-AA43458193D1}"/>
            </a:ext>
          </a:extLst>
        </xdr:cNvPr>
        <xdr:cNvSpPr/>
      </xdr:nvSpPr>
      <xdr:spPr bwMode="auto">
        <a:xfrm>
          <a:off x="8857463" y="2155312"/>
          <a:ext cx="188229" cy="19145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291042</xdr:colOff>
      <xdr:row>23</xdr:row>
      <xdr:rowOff>52917</xdr:rowOff>
    </xdr:from>
    <xdr:to>
      <xdr:col>14</xdr:col>
      <xdr:colOff>519246</xdr:colOff>
      <xdr:row>24</xdr:row>
      <xdr:rowOff>76731</xdr:rowOff>
    </xdr:to>
    <xdr:sp macro="" textlink="">
      <xdr:nvSpPr>
        <xdr:cNvPr id="1411" name="六角形 1410">
          <a:extLst>
            <a:ext uri="{FF2B5EF4-FFF2-40B4-BE49-F238E27FC236}">
              <a16:creationId xmlns:a16="http://schemas.microsoft.com/office/drawing/2014/main" id="{611887CB-8E71-4AA3-9DE6-F35145235A47}"/>
            </a:ext>
          </a:extLst>
        </xdr:cNvPr>
        <xdr:cNvSpPr/>
      </xdr:nvSpPr>
      <xdr:spPr bwMode="auto">
        <a:xfrm>
          <a:off x="9252162" y="3908637"/>
          <a:ext cx="228204" cy="191454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299404</xdr:colOff>
      <xdr:row>19</xdr:row>
      <xdr:rowOff>69269</xdr:rowOff>
    </xdr:from>
    <xdr:to>
      <xdr:col>7</xdr:col>
      <xdr:colOff>477223</xdr:colOff>
      <xdr:row>20</xdr:row>
      <xdr:rowOff>55401</xdr:rowOff>
    </xdr:to>
    <xdr:sp macro="" textlink="">
      <xdr:nvSpPr>
        <xdr:cNvPr id="1412" name="六角形 1411">
          <a:extLst>
            <a:ext uri="{FF2B5EF4-FFF2-40B4-BE49-F238E27FC236}">
              <a16:creationId xmlns:a16="http://schemas.microsoft.com/office/drawing/2014/main" id="{7F41DE58-4F57-47A8-B80B-E84C0CD347B6}"/>
            </a:ext>
          </a:extLst>
        </xdr:cNvPr>
        <xdr:cNvSpPr/>
      </xdr:nvSpPr>
      <xdr:spPr bwMode="auto">
        <a:xfrm>
          <a:off x="4513264" y="3254429"/>
          <a:ext cx="177819" cy="15377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139860</xdr:colOff>
      <xdr:row>20</xdr:row>
      <xdr:rowOff>0</xdr:rowOff>
    </xdr:from>
    <xdr:to>
      <xdr:col>8</xdr:col>
      <xdr:colOff>342266</xdr:colOff>
      <xdr:row>21</xdr:row>
      <xdr:rowOff>11906</xdr:rowOff>
    </xdr:to>
    <xdr:sp macro="" textlink="">
      <xdr:nvSpPr>
        <xdr:cNvPr id="1413" name="六角形 1412">
          <a:extLst>
            <a:ext uri="{FF2B5EF4-FFF2-40B4-BE49-F238E27FC236}">
              <a16:creationId xmlns:a16="http://schemas.microsoft.com/office/drawing/2014/main" id="{5C7E5BFC-5500-4C1A-AF11-B922C12920E0}"/>
            </a:ext>
          </a:extLst>
        </xdr:cNvPr>
        <xdr:cNvSpPr/>
      </xdr:nvSpPr>
      <xdr:spPr bwMode="auto">
        <a:xfrm>
          <a:off x="5031900" y="3352800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80058</xdr:colOff>
      <xdr:row>21</xdr:row>
      <xdr:rowOff>105833</xdr:rowOff>
    </xdr:from>
    <xdr:to>
      <xdr:col>10</xdr:col>
      <xdr:colOff>282464</xdr:colOff>
      <xdr:row>22</xdr:row>
      <xdr:rowOff>117739</xdr:rowOff>
    </xdr:to>
    <xdr:sp macro="" textlink="">
      <xdr:nvSpPr>
        <xdr:cNvPr id="1414" name="六角形 1413">
          <a:extLst>
            <a:ext uri="{FF2B5EF4-FFF2-40B4-BE49-F238E27FC236}">
              <a16:creationId xmlns:a16="http://schemas.microsoft.com/office/drawing/2014/main" id="{AA865D11-39C4-4876-8546-59F811C32018}"/>
            </a:ext>
          </a:extLst>
        </xdr:cNvPr>
        <xdr:cNvSpPr/>
      </xdr:nvSpPr>
      <xdr:spPr bwMode="auto">
        <a:xfrm>
          <a:off x="6328458" y="3626273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391568</xdr:colOff>
      <xdr:row>20</xdr:row>
      <xdr:rowOff>111582</xdr:rowOff>
    </xdr:from>
    <xdr:to>
      <xdr:col>9</xdr:col>
      <xdr:colOff>582509</xdr:colOff>
      <xdr:row>21</xdr:row>
      <xdr:rowOff>101544</xdr:rowOff>
    </xdr:to>
    <xdr:sp macro="" textlink="">
      <xdr:nvSpPr>
        <xdr:cNvPr id="1415" name="六角形 1414">
          <a:extLst>
            <a:ext uri="{FF2B5EF4-FFF2-40B4-BE49-F238E27FC236}">
              <a16:creationId xmlns:a16="http://schemas.microsoft.com/office/drawing/2014/main" id="{739ECBAC-E451-4349-A2F8-F698AD0D2A06}"/>
            </a:ext>
          </a:extLst>
        </xdr:cNvPr>
        <xdr:cNvSpPr/>
      </xdr:nvSpPr>
      <xdr:spPr bwMode="auto">
        <a:xfrm>
          <a:off x="5961788" y="3464382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230564</xdr:colOff>
      <xdr:row>11</xdr:row>
      <xdr:rowOff>79376</xdr:rowOff>
    </xdr:from>
    <xdr:to>
      <xdr:col>19</xdr:col>
      <xdr:colOff>421505</xdr:colOff>
      <xdr:row>12</xdr:row>
      <xdr:rowOff>69337</xdr:rowOff>
    </xdr:to>
    <xdr:sp macro="" textlink="">
      <xdr:nvSpPr>
        <xdr:cNvPr id="1416" name="六角形 1415">
          <a:extLst>
            <a:ext uri="{FF2B5EF4-FFF2-40B4-BE49-F238E27FC236}">
              <a16:creationId xmlns:a16="http://schemas.microsoft.com/office/drawing/2014/main" id="{1CD7EB12-E172-44B0-88AA-C291DFBAA471}"/>
            </a:ext>
          </a:extLst>
        </xdr:cNvPr>
        <xdr:cNvSpPr/>
      </xdr:nvSpPr>
      <xdr:spPr bwMode="auto">
        <a:xfrm>
          <a:off x="12582584" y="1923416"/>
          <a:ext cx="190941" cy="1576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60399</xdr:colOff>
      <xdr:row>23</xdr:row>
      <xdr:rowOff>72568</xdr:rowOff>
    </xdr:from>
    <xdr:to>
      <xdr:col>8</xdr:col>
      <xdr:colOff>232325</xdr:colOff>
      <xdr:row>24</xdr:row>
      <xdr:rowOff>84474</xdr:rowOff>
    </xdr:to>
    <xdr:sp macro="" textlink="">
      <xdr:nvSpPr>
        <xdr:cNvPr id="1417" name="六角形 1416">
          <a:extLst>
            <a:ext uri="{FF2B5EF4-FFF2-40B4-BE49-F238E27FC236}">
              <a16:creationId xmlns:a16="http://schemas.microsoft.com/office/drawing/2014/main" id="{A9EB86BB-D296-4896-A1FF-AF14BFAF1C11}"/>
            </a:ext>
          </a:extLst>
        </xdr:cNvPr>
        <xdr:cNvSpPr/>
      </xdr:nvSpPr>
      <xdr:spPr bwMode="auto">
        <a:xfrm>
          <a:off x="4952439" y="3928288"/>
          <a:ext cx="17192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109620</xdr:colOff>
      <xdr:row>21</xdr:row>
      <xdr:rowOff>128520</xdr:rowOff>
    </xdr:from>
    <xdr:to>
      <xdr:col>5</xdr:col>
      <xdr:colOff>268370</xdr:colOff>
      <xdr:row>22</xdr:row>
      <xdr:rowOff>98282</xdr:rowOff>
    </xdr:to>
    <xdr:sp macro="" textlink="">
      <xdr:nvSpPr>
        <xdr:cNvPr id="1418" name="六角形 1417">
          <a:extLst>
            <a:ext uri="{FF2B5EF4-FFF2-40B4-BE49-F238E27FC236}">
              <a16:creationId xmlns:a16="http://schemas.microsoft.com/office/drawing/2014/main" id="{8B1C5965-3F3B-4067-A2D4-5D67475B7663}"/>
            </a:ext>
          </a:extLst>
        </xdr:cNvPr>
        <xdr:cNvSpPr/>
      </xdr:nvSpPr>
      <xdr:spPr bwMode="auto">
        <a:xfrm>
          <a:off x="2967120" y="3648960"/>
          <a:ext cx="158750" cy="1374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109960</xdr:colOff>
      <xdr:row>22</xdr:row>
      <xdr:rowOff>141012</xdr:rowOff>
    </xdr:from>
    <xdr:to>
      <xdr:col>6</xdr:col>
      <xdr:colOff>268710</xdr:colOff>
      <xdr:row>23</xdr:row>
      <xdr:rowOff>110772</xdr:rowOff>
    </xdr:to>
    <xdr:sp macro="" textlink="">
      <xdr:nvSpPr>
        <xdr:cNvPr id="1419" name="六角形 1418">
          <a:extLst>
            <a:ext uri="{FF2B5EF4-FFF2-40B4-BE49-F238E27FC236}">
              <a16:creationId xmlns:a16="http://schemas.microsoft.com/office/drawing/2014/main" id="{F7185671-ABD3-455C-B5D9-3B6963F4F0DB}"/>
            </a:ext>
          </a:extLst>
        </xdr:cNvPr>
        <xdr:cNvSpPr/>
      </xdr:nvSpPr>
      <xdr:spPr bwMode="auto">
        <a:xfrm>
          <a:off x="3645640" y="3829092"/>
          <a:ext cx="158750" cy="13740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149540</xdr:colOff>
      <xdr:row>28</xdr:row>
      <xdr:rowOff>45839</xdr:rowOff>
    </xdr:from>
    <xdr:to>
      <xdr:col>6</xdr:col>
      <xdr:colOff>351946</xdr:colOff>
      <xdr:row>29</xdr:row>
      <xdr:rowOff>57745</xdr:rowOff>
    </xdr:to>
    <xdr:sp macro="" textlink="">
      <xdr:nvSpPr>
        <xdr:cNvPr id="1420" name="六角形 1419">
          <a:extLst>
            <a:ext uri="{FF2B5EF4-FFF2-40B4-BE49-F238E27FC236}">
              <a16:creationId xmlns:a16="http://schemas.microsoft.com/office/drawing/2014/main" id="{292775BF-A06B-4C2E-AEEA-53A2AA4E8317}"/>
            </a:ext>
          </a:extLst>
        </xdr:cNvPr>
        <xdr:cNvSpPr/>
      </xdr:nvSpPr>
      <xdr:spPr bwMode="auto">
        <a:xfrm>
          <a:off x="3685220" y="4739759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579096</xdr:colOff>
      <xdr:row>27</xdr:row>
      <xdr:rowOff>49863</xdr:rowOff>
    </xdr:from>
    <xdr:to>
      <xdr:col>8</xdr:col>
      <xdr:colOff>63347</xdr:colOff>
      <xdr:row>28</xdr:row>
      <xdr:rowOff>61769</xdr:rowOff>
    </xdr:to>
    <xdr:sp macro="" textlink="">
      <xdr:nvSpPr>
        <xdr:cNvPr id="1421" name="六角形 1420">
          <a:extLst>
            <a:ext uri="{FF2B5EF4-FFF2-40B4-BE49-F238E27FC236}">
              <a16:creationId xmlns:a16="http://schemas.microsoft.com/office/drawing/2014/main" id="{BD7B0545-56EC-4C53-AAE0-1B829CFD5DEE}"/>
            </a:ext>
          </a:extLst>
        </xdr:cNvPr>
        <xdr:cNvSpPr/>
      </xdr:nvSpPr>
      <xdr:spPr bwMode="auto">
        <a:xfrm>
          <a:off x="4792956" y="4576143"/>
          <a:ext cx="162431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26459</xdr:colOff>
      <xdr:row>31</xdr:row>
      <xdr:rowOff>37797</xdr:rowOff>
    </xdr:from>
    <xdr:to>
      <xdr:col>8</xdr:col>
      <xdr:colOff>228865</xdr:colOff>
      <xdr:row>32</xdr:row>
      <xdr:rowOff>49703</xdr:rowOff>
    </xdr:to>
    <xdr:sp macro="" textlink="">
      <xdr:nvSpPr>
        <xdr:cNvPr id="1422" name="六角形 1421">
          <a:extLst>
            <a:ext uri="{FF2B5EF4-FFF2-40B4-BE49-F238E27FC236}">
              <a16:creationId xmlns:a16="http://schemas.microsoft.com/office/drawing/2014/main" id="{F57293D1-A881-4851-BFCC-54EC503BEC1E}"/>
            </a:ext>
          </a:extLst>
        </xdr:cNvPr>
        <xdr:cNvSpPr/>
      </xdr:nvSpPr>
      <xdr:spPr bwMode="auto">
        <a:xfrm>
          <a:off x="4918499" y="5234637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158750</xdr:colOff>
      <xdr:row>28</xdr:row>
      <xdr:rowOff>34018</xdr:rowOff>
    </xdr:from>
    <xdr:to>
      <xdr:col>8</xdr:col>
      <xdr:colOff>361156</xdr:colOff>
      <xdr:row>29</xdr:row>
      <xdr:rowOff>45924</xdr:rowOff>
    </xdr:to>
    <xdr:sp macro="" textlink="">
      <xdr:nvSpPr>
        <xdr:cNvPr id="1423" name="六角形 1422">
          <a:extLst>
            <a:ext uri="{FF2B5EF4-FFF2-40B4-BE49-F238E27FC236}">
              <a16:creationId xmlns:a16="http://schemas.microsoft.com/office/drawing/2014/main" id="{E514A4D6-1C9F-4432-8039-EE0FC47EACD8}"/>
            </a:ext>
          </a:extLst>
        </xdr:cNvPr>
        <xdr:cNvSpPr/>
      </xdr:nvSpPr>
      <xdr:spPr bwMode="auto">
        <a:xfrm>
          <a:off x="5050790" y="4727938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532947</xdr:colOff>
      <xdr:row>29</xdr:row>
      <xdr:rowOff>7560</xdr:rowOff>
    </xdr:from>
    <xdr:to>
      <xdr:col>10</xdr:col>
      <xdr:colOff>17198</xdr:colOff>
      <xdr:row>30</xdr:row>
      <xdr:rowOff>19465</xdr:rowOff>
    </xdr:to>
    <xdr:sp macro="" textlink="">
      <xdr:nvSpPr>
        <xdr:cNvPr id="1424" name="六角形 1423">
          <a:extLst>
            <a:ext uri="{FF2B5EF4-FFF2-40B4-BE49-F238E27FC236}">
              <a16:creationId xmlns:a16="http://schemas.microsoft.com/office/drawing/2014/main" id="{3884BD81-BB33-4F56-AB55-06B5935A1A81}"/>
            </a:ext>
          </a:extLst>
        </xdr:cNvPr>
        <xdr:cNvSpPr/>
      </xdr:nvSpPr>
      <xdr:spPr bwMode="auto">
        <a:xfrm>
          <a:off x="6103167" y="4869120"/>
          <a:ext cx="162431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472474</xdr:colOff>
      <xdr:row>31</xdr:row>
      <xdr:rowOff>56697</xdr:rowOff>
    </xdr:from>
    <xdr:to>
      <xdr:col>3</xdr:col>
      <xdr:colOff>663415</xdr:colOff>
      <xdr:row>32</xdr:row>
      <xdr:rowOff>46659</xdr:rowOff>
    </xdr:to>
    <xdr:sp macro="" textlink="">
      <xdr:nvSpPr>
        <xdr:cNvPr id="1425" name="六角形 1424">
          <a:extLst>
            <a:ext uri="{FF2B5EF4-FFF2-40B4-BE49-F238E27FC236}">
              <a16:creationId xmlns:a16="http://schemas.microsoft.com/office/drawing/2014/main" id="{6A56CBD9-DC57-4DCA-A544-EE36F375DB97}"/>
            </a:ext>
          </a:extLst>
        </xdr:cNvPr>
        <xdr:cNvSpPr/>
      </xdr:nvSpPr>
      <xdr:spPr bwMode="auto">
        <a:xfrm>
          <a:off x="1973614" y="5253537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132291</xdr:colOff>
      <xdr:row>30</xdr:row>
      <xdr:rowOff>37797</xdr:rowOff>
    </xdr:from>
    <xdr:to>
      <xdr:col>3</xdr:col>
      <xdr:colOff>323232</xdr:colOff>
      <xdr:row>31</xdr:row>
      <xdr:rowOff>27759</xdr:rowOff>
    </xdr:to>
    <xdr:sp macro="" textlink="">
      <xdr:nvSpPr>
        <xdr:cNvPr id="1426" name="六角形 1425">
          <a:extLst>
            <a:ext uri="{FF2B5EF4-FFF2-40B4-BE49-F238E27FC236}">
              <a16:creationId xmlns:a16="http://schemas.microsoft.com/office/drawing/2014/main" id="{B3698436-8D2E-41EB-8672-5EF14629934A}"/>
            </a:ext>
          </a:extLst>
        </xdr:cNvPr>
        <xdr:cNvSpPr/>
      </xdr:nvSpPr>
      <xdr:spPr bwMode="auto">
        <a:xfrm>
          <a:off x="1633431" y="5066997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128824</xdr:colOff>
      <xdr:row>30</xdr:row>
      <xdr:rowOff>125489</xdr:rowOff>
    </xdr:from>
    <xdr:to>
      <xdr:col>1</xdr:col>
      <xdr:colOff>319765</xdr:colOff>
      <xdr:row>31</xdr:row>
      <xdr:rowOff>115451</xdr:rowOff>
    </xdr:to>
    <xdr:sp macro="" textlink="">
      <xdr:nvSpPr>
        <xdr:cNvPr id="1427" name="六角形 1426">
          <a:extLst>
            <a:ext uri="{FF2B5EF4-FFF2-40B4-BE49-F238E27FC236}">
              <a16:creationId xmlns:a16="http://schemas.microsoft.com/office/drawing/2014/main" id="{DBE912B3-32EF-4238-B09B-93F772D5C089}"/>
            </a:ext>
          </a:extLst>
        </xdr:cNvPr>
        <xdr:cNvSpPr/>
      </xdr:nvSpPr>
      <xdr:spPr bwMode="auto">
        <a:xfrm>
          <a:off x="273604" y="5154689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223010</xdr:colOff>
      <xdr:row>31</xdr:row>
      <xdr:rowOff>75595</xdr:rowOff>
    </xdr:from>
    <xdr:to>
      <xdr:col>2</xdr:col>
      <xdr:colOff>413951</xdr:colOff>
      <xdr:row>32</xdr:row>
      <xdr:rowOff>65557</xdr:rowOff>
    </xdr:to>
    <xdr:sp macro="" textlink="">
      <xdr:nvSpPr>
        <xdr:cNvPr id="1428" name="六角形 1427">
          <a:extLst>
            <a:ext uri="{FF2B5EF4-FFF2-40B4-BE49-F238E27FC236}">
              <a16:creationId xmlns:a16="http://schemas.microsoft.com/office/drawing/2014/main" id="{F1EFED9A-1579-4800-BBBF-349601D8D990}"/>
            </a:ext>
          </a:extLst>
        </xdr:cNvPr>
        <xdr:cNvSpPr/>
      </xdr:nvSpPr>
      <xdr:spPr bwMode="auto">
        <a:xfrm>
          <a:off x="1045970" y="5272435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487589</xdr:colOff>
      <xdr:row>35</xdr:row>
      <xdr:rowOff>124723</xdr:rowOff>
    </xdr:from>
    <xdr:to>
      <xdr:col>1</xdr:col>
      <xdr:colOff>665238</xdr:colOff>
      <xdr:row>36</xdr:row>
      <xdr:rowOff>117164</xdr:rowOff>
    </xdr:to>
    <xdr:sp macro="" textlink="">
      <xdr:nvSpPr>
        <xdr:cNvPr id="1429" name="六角形 1428">
          <a:extLst>
            <a:ext uri="{FF2B5EF4-FFF2-40B4-BE49-F238E27FC236}">
              <a16:creationId xmlns:a16="http://schemas.microsoft.com/office/drawing/2014/main" id="{18DE1C34-D19B-4DE9-986D-960972879431}"/>
            </a:ext>
          </a:extLst>
        </xdr:cNvPr>
        <xdr:cNvSpPr/>
      </xdr:nvSpPr>
      <xdr:spPr bwMode="auto">
        <a:xfrm>
          <a:off x="632369" y="5992123"/>
          <a:ext cx="177649" cy="16008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385536</xdr:colOff>
      <xdr:row>38</xdr:row>
      <xdr:rowOff>34017</xdr:rowOff>
    </xdr:from>
    <xdr:to>
      <xdr:col>1</xdr:col>
      <xdr:colOff>576477</xdr:colOff>
      <xdr:row>39</xdr:row>
      <xdr:rowOff>23979</xdr:rowOff>
    </xdr:to>
    <xdr:sp macro="" textlink="">
      <xdr:nvSpPr>
        <xdr:cNvPr id="1430" name="六角形 1429">
          <a:extLst>
            <a:ext uri="{FF2B5EF4-FFF2-40B4-BE49-F238E27FC236}">
              <a16:creationId xmlns:a16="http://schemas.microsoft.com/office/drawing/2014/main" id="{C75A5ED3-F383-4AD7-ABFC-E99B4EA500A5}"/>
            </a:ext>
          </a:extLst>
        </xdr:cNvPr>
        <xdr:cNvSpPr/>
      </xdr:nvSpPr>
      <xdr:spPr bwMode="auto">
        <a:xfrm>
          <a:off x="530316" y="6404337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207887</xdr:colOff>
      <xdr:row>39</xdr:row>
      <xdr:rowOff>79375</xdr:rowOff>
    </xdr:from>
    <xdr:to>
      <xdr:col>2</xdr:col>
      <xdr:colOff>398828</xdr:colOff>
      <xdr:row>40</xdr:row>
      <xdr:rowOff>69337</xdr:rowOff>
    </xdr:to>
    <xdr:sp macro="" textlink="">
      <xdr:nvSpPr>
        <xdr:cNvPr id="1431" name="六角形 1430">
          <a:extLst>
            <a:ext uri="{FF2B5EF4-FFF2-40B4-BE49-F238E27FC236}">
              <a16:creationId xmlns:a16="http://schemas.microsoft.com/office/drawing/2014/main" id="{28CBAFAE-885C-4565-88A2-69136E50223A}"/>
            </a:ext>
          </a:extLst>
        </xdr:cNvPr>
        <xdr:cNvSpPr/>
      </xdr:nvSpPr>
      <xdr:spPr bwMode="auto">
        <a:xfrm>
          <a:off x="1030847" y="6617335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589645</xdr:colOff>
      <xdr:row>34</xdr:row>
      <xdr:rowOff>37799</xdr:rowOff>
    </xdr:from>
    <xdr:to>
      <xdr:col>4</xdr:col>
      <xdr:colOff>41578</xdr:colOff>
      <xdr:row>35</xdr:row>
      <xdr:rowOff>7560</xdr:rowOff>
    </xdr:to>
    <xdr:sp macro="" textlink="">
      <xdr:nvSpPr>
        <xdr:cNvPr id="1432" name="六角形 1431">
          <a:extLst>
            <a:ext uri="{FF2B5EF4-FFF2-40B4-BE49-F238E27FC236}">
              <a16:creationId xmlns:a16="http://schemas.microsoft.com/office/drawing/2014/main" id="{3D809D3E-A0E4-4C98-8CA3-9B03849D2297}"/>
            </a:ext>
          </a:extLst>
        </xdr:cNvPr>
        <xdr:cNvSpPr/>
      </xdr:nvSpPr>
      <xdr:spPr bwMode="auto">
        <a:xfrm>
          <a:off x="2090785" y="5737559"/>
          <a:ext cx="130113" cy="1374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110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271445</xdr:colOff>
      <xdr:row>39</xdr:row>
      <xdr:rowOff>138686</xdr:rowOff>
    </xdr:from>
    <xdr:to>
      <xdr:col>4</xdr:col>
      <xdr:colOff>441533</xdr:colOff>
      <xdr:row>40</xdr:row>
      <xdr:rowOff>108447</xdr:rowOff>
    </xdr:to>
    <xdr:sp macro="" textlink="">
      <xdr:nvSpPr>
        <xdr:cNvPr id="1433" name="六角形 1432">
          <a:extLst>
            <a:ext uri="{FF2B5EF4-FFF2-40B4-BE49-F238E27FC236}">
              <a16:creationId xmlns:a16="http://schemas.microsoft.com/office/drawing/2014/main" id="{CE4DDBE8-22D2-4701-B66D-8A80C686DE90}"/>
            </a:ext>
          </a:extLst>
        </xdr:cNvPr>
        <xdr:cNvSpPr/>
      </xdr:nvSpPr>
      <xdr:spPr bwMode="auto">
        <a:xfrm>
          <a:off x="2450765" y="6676646"/>
          <a:ext cx="170088" cy="1374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109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103932</xdr:colOff>
      <xdr:row>33</xdr:row>
      <xdr:rowOff>134283</xdr:rowOff>
    </xdr:from>
    <xdr:to>
      <xdr:col>4</xdr:col>
      <xdr:colOff>238124</xdr:colOff>
      <xdr:row>34</xdr:row>
      <xdr:rowOff>83154</xdr:rowOff>
    </xdr:to>
    <xdr:sp macro="" textlink="">
      <xdr:nvSpPr>
        <xdr:cNvPr id="1434" name="六角形 1433">
          <a:extLst>
            <a:ext uri="{FF2B5EF4-FFF2-40B4-BE49-F238E27FC236}">
              <a16:creationId xmlns:a16="http://schemas.microsoft.com/office/drawing/2014/main" id="{2062E40A-CAB0-49E1-91BC-BB2ECB2DED5D}"/>
            </a:ext>
          </a:extLst>
        </xdr:cNvPr>
        <xdr:cNvSpPr/>
      </xdr:nvSpPr>
      <xdr:spPr bwMode="auto">
        <a:xfrm>
          <a:off x="2283252" y="5666403"/>
          <a:ext cx="134192" cy="11651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162540</xdr:colOff>
      <xdr:row>45</xdr:row>
      <xdr:rowOff>102049</xdr:rowOff>
    </xdr:from>
    <xdr:to>
      <xdr:col>2</xdr:col>
      <xdr:colOff>340189</xdr:colOff>
      <xdr:row>46</xdr:row>
      <xdr:rowOff>94490</xdr:rowOff>
    </xdr:to>
    <xdr:sp macro="" textlink="">
      <xdr:nvSpPr>
        <xdr:cNvPr id="1435" name="六角形 1434">
          <a:extLst>
            <a:ext uri="{FF2B5EF4-FFF2-40B4-BE49-F238E27FC236}">
              <a16:creationId xmlns:a16="http://schemas.microsoft.com/office/drawing/2014/main" id="{3566156A-15A0-4D15-A278-DCC0E6B1EC1A}"/>
            </a:ext>
          </a:extLst>
        </xdr:cNvPr>
        <xdr:cNvSpPr/>
      </xdr:nvSpPr>
      <xdr:spPr bwMode="auto">
        <a:xfrm>
          <a:off x="985500" y="7645849"/>
          <a:ext cx="177649" cy="16008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105832</xdr:colOff>
      <xdr:row>43</xdr:row>
      <xdr:rowOff>143631</xdr:rowOff>
    </xdr:from>
    <xdr:to>
      <xdr:col>1</xdr:col>
      <xdr:colOff>275920</xdr:colOff>
      <xdr:row>44</xdr:row>
      <xdr:rowOff>113392</xdr:rowOff>
    </xdr:to>
    <xdr:sp macro="" textlink="">
      <xdr:nvSpPr>
        <xdr:cNvPr id="1436" name="六角形 1435">
          <a:extLst>
            <a:ext uri="{FF2B5EF4-FFF2-40B4-BE49-F238E27FC236}">
              <a16:creationId xmlns:a16="http://schemas.microsoft.com/office/drawing/2014/main" id="{19A8D9C0-3390-45CF-9CCE-EADAAA9092B2}"/>
            </a:ext>
          </a:extLst>
        </xdr:cNvPr>
        <xdr:cNvSpPr/>
      </xdr:nvSpPr>
      <xdr:spPr bwMode="auto">
        <a:xfrm>
          <a:off x="250612" y="7352151"/>
          <a:ext cx="170088" cy="1374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118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434673</xdr:colOff>
      <xdr:row>45</xdr:row>
      <xdr:rowOff>41577</xdr:rowOff>
    </xdr:from>
    <xdr:to>
      <xdr:col>3</xdr:col>
      <xdr:colOff>604761</xdr:colOff>
      <xdr:row>46</xdr:row>
      <xdr:rowOff>11338</xdr:rowOff>
    </xdr:to>
    <xdr:sp macro="" textlink="">
      <xdr:nvSpPr>
        <xdr:cNvPr id="1437" name="六角形 1436">
          <a:extLst>
            <a:ext uri="{FF2B5EF4-FFF2-40B4-BE49-F238E27FC236}">
              <a16:creationId xmlns:a16="http://schemas.microsoft.com/office/drawing/2014/main" id="{1F22E5C3-CE02-4296-86EA-3E7714D7BF19}"/>
            </a:ext>
          </a:extLst>
        </xdr:cNvPr>
        <xdr:cNvSpPr/>
      </xdr:nvSpPr>
      <xdr:spPr bwMode="auto">
        <a:xfrm>
          <a:off x="1935813" y="7585377"/>
          <a:ext cx="170088" cy="1374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732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109168</xdr:colOff>
      <xdr:row>44</xdr:row>
      <xdr:rowOff>132027</xdr:rowOff>
    </xdr:from>
    <xdr:to>
      <xdr:col>4</xdr:col>
      <xdr:colOff>286817</xdr:colOff>
      <xdr:row>45</xdr:row>
      <xdr:rowOff>124467</xdr:rowOff>
    </xdr:to>
    <xdr:sp macro="" textlink="">
      <xdr:nvSpPr>
        <xdr:cNvPr id="1438" name="六角形 1437">
          <a:extLst>
            <a:ext uri="{FF2B5EF4-FFF2-40B4-BE49-F238E27FC236}">
              <a16:creationId xmlns:a16="http://schemas.microsoft.com/office/drawing/2014/main" id="{FF4CD663-BEF5-4B46-9999-554ADB2D0F41}"/>
            </a:ext>
          </a:extLst>
        </xdr:cNvPr>
        <xdr:cNvSpPr/>
      </xdr:nvSpPr>
      <xdr:spPr bwMode="auto">
        <a:xfrm>
          <a:off x="2288488" y="7508187"/>
          <a:ext cx="177649" cy="16008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384311</xdr:colOff>
      <xdr:row>46</xdr:row>
      <xdr:rowOff>155175</xdr:rowOff>
    </xdr:from>
    <xdr:to>
      <xdr:col>5</xdr:col>
      <xdr:colOff>561960</xdr:colOff>
      <xdr:row>47</xdr:row>
      <xdr:rowOff>147616</xdr:rowOff>
    </xdr:to>
    <xdr:sp macro="" textlink="">
      <xdr:nvSpPr>
        <xdr:cNvPr id="1439" name="六角形 1438">
          <a:extLst>
            <a:ext uri="{FF2B5EF4-FFF2-40B4-BE49-F238E27FC236}">
              <a16:creationId xmlns:a16="http://schemas.microsoft.com/office/drawing/2014/main" id="{EECF2FEB-9FC7-43D9-A3F4-C4903DD3308E}"/>
            </a:ext>
          </a:extLst>
        </xdr:cNvPr>
        <xdr:cNvSpPr/>
      </xdr:nvSpPr>
      <xdr:spPr bwMode="auto">
        <a:xfrm>
          <a:off x="3241811" y="7866615"/>
          <a:ext cx="177649" cy="16008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322790</xdr:colOff>
      <xdr:row>52</xdr:row>
      <xdr:rowOff>162531</xdr:rowOff>
    </xdr:from>
    <xdr:to>
      <xdr:col>2</xdr:col>
      <xdr:colOff>513731</xdr:colOff>
      <xdr:row>53</xdr:row>
      <xdr:rowOff>152491</xdr:rowOff>
    </xdr:to>
    <xdr:sp macro="" textlink="">
      <xdr:nvSpPr>
        <xdr:cNvPr id="1440" name="六角形 1439">
          <a:extLst>
            <a:ext uri="{FF2B5EF4-FFF2-40B4-BE49-F238E27FC236}">
              <a16:creationId xmlns:a16="http://schemas.microsoft.com/office/drawing/2014/main" id="{1BD135F0-576D-436E-BE35-6B6A3FA1AF55}"/>
            </a:ext>
          </a:extLst>
        </xdr:cNvPr>
        <xdr:cNvSpPr/>
      </xdr:nvSpPr>
      <xdr:spPr bwMode="auto">
        <a:xfrm>
          <a:off x="1145750" y="8879811"/>
          <a:ext cx="190941" cy="15760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430893</xdr:colOff>
      <xdr:row>55</xdr:row>
      <xdr:rowOff>52918</xdr:rowOff>
    </xdr:from>
    <xdr:to>
      <xdr:col>3</xdr:col>
      <xdr:colOff>621834</xdr:colOff>
      <xdr:row>56</xdr:row>
      <xdr:rowOff>42879</xdr:rowOff>
    </xdr:to>
    <xdr:sp macro="" textlink="">
      <xdr:nvSpPr>
        <xdr:cNvPr id="1441" name="六角形 1440">
          <a:extLst>
            <a:ext uri="{FF2B5EF4-FFF2-40B4-BE49-F238E27FC236}">
              <a16:creationId xmlns:a16="http://schemas.microsoft.com/office/drawing/2014/main" id="{FA68682C-5E77-4CAB-A019-209D8E59C304}"/>
            </a:ext>
          </a:extLst>
        </xdr:cNvPr>
        <xdr:cNvSpPr/>
      </xdr:nvSpPr>
      <xdr:spPr bwMode="auto">
        <a:xfrm>
          <a:off x="1932033" y="9273118"/>
          <a:ext cx="190941" cy="1576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404435</xdr:colOff>
      <xdr:row>51</xdr:row>
      <xdr:rowOff>128512</xdr:rowOff>
    </xdr:from>
    <xdr:to>
      <xdr:col>3</xdr:col>
      <xdr:colOff>595376</xdr:colOff>
      <xdr:row>52</xdr:row>
      <xdr:rowOff>118473</xdr:rowOff>
    </xdr:to>
    <xdr:sp macro="" textlink="">
      <xdr:nvSpPr>
        <xdr:cNvPr id="1442" name="六角形 1441">
          <a:extLst>
            <a:ext uri="{FF2B5EF4-FFF2-40B4-BE49-F238E27FC236}">
              <a16:creationId xmlns:a16="http://schemas.microsoft.com/office/drawing/2014/main" id="{5FD747C3-0023-4809-A615-ED41C0310DFD}"/>
            </a:ext>
          </a:extLst>
        </xdr:cNvPr>
        <xdr:cNvSpPr/>
      </xdr:nvSpPr>
      <xdr:spPr bwMode="auto">
        <a:xfrm>
          <a:off x="1905575" y="8678152"/>
          <a:ext cx="190941" cy="1576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56697</xdr:colOff>
      <xdr:row>55</xdr:row>
      <xdr:rowOff>105834</xdr:rowOff>
    </xdr:from>
    <xdr:to>
      <xdr:col>6</xdr:col>
      <xdr:colOff>247638</xdr:colOff>
      <xdr:row>56</xdr:row>
      <xdr:rowOff>95795</xdr:rowOff>
    </xdr:to>
    <xdr:sp macro="" textlink="">
      <xdr:nvSpPr>
        <xdr:cNvPr id="1443" name="六角形 1442">
          <a:extLst>
            <a:ext uri="{FF2B5EF4-FFF2-40B4-BE49-F238E27FC236}">
              <a16:creationId xmlns:a16="http://schemas.microsoft.com/office/drawing/2014/main" id="{9672E70A-6526-4B13-A3EF-13FB929A7F0E}"/>
            </a:ext>
          </a:extLst>
        </xdr:cNvPr>
        <xdr:cNvSpPr/>
      </xdr:nvSpPr>
      <xdr:spPr bwMode="auto">
        <a:xfrm>
          <a:off x="3592377" y="9326034"/>
          <a:ext cx="190941" cy="1576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657680</xdr:colOff>
      <xdr:row>60</xdr:row>
      <xdr:rowOff>154971</xdr:rowOff>
    </xdr:from>
    <xdr:to>
      <xdr:col>4</xdr:col>
      <xdr:colOff>110067</xdr:colOff>
      <xdr:row>61</xdr:row>
      <xdr:rowOff>105833</xdr:rowOff>
    </xdr:to>
    <xdr:sp macro="" textlink="">
      <xdr:nvSpPr>
        <xdr:cNvPr id="1444" name="六角形 1443">
          <a:extLst>
            <a:ext uri="{FF2B5EF4-FFF2-40B4-BE49-F238E27FC236}">
              <a16:creationId xmlns:a16="http://schemas.microsoft.com/office/drawing/2014/main" id="{55D7F8AB-A4FC-4F95-89F3-E3CC76B981B6}"/>
            </a:ext>
          </a:extLst>
        </xdr:cNvPr>
        <xdr:cNvSpPr/>
      </xdr:nvSpPr>
      <xdr:spPr bwMode="auto">
        <a:xfrm>
          <a:off x="2158820" y="10213371"/>
          <a:ext cx="130567" cy="1185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718154</xdr:colOff>
      <xdr:row>61</xdr:row>
      <xdr:rowOff>3791</xdr:rowOff>
    </xdr:from>
    <xdr:to>
      <xdr:col>2</xdr:col>
      <xdr:colOff>190941</xdr:colOff>
      <xdr:row>61</xdr:row>
      <xdr:rowOff>163842</xdr:rowOff>
    </xdr:to>
    <xdr:sp macro="" textlink="">
      <xdr:nvSpPr>
        <xdr:cNvPr id="1445" name="六角形 1444">
          <a:extLst>
            <a:ext uri="{FF2B5EF4-FFF2-40B4-BE49-F238E27FC236}">
              <a16:creationId xmlns:a16="http://schemas.microsoft.com/office/drawing/2014/main" id="{6D4EC746-7B25-4275-BA45-564D4665587C}"/>
            </a:ext>
          </a:extLst>
        </xdr:cNvPr>
        <xdr:cNvSpPr/>
      </xdr:nvSpPr>
      <xdr:spPr bwMode="auto">
        <a:xfrm>
          <a:off x="824834" y="10229831"/>
          <a:ext cx="189067" cy="16005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155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597202</xdr:colOff>
      <xdr:row>63</xdr:row>
      <xdr:rowOff>22678</xdr:rowOff>
    </xdr:from>
    <xdr:to>
      <xdr:col>2</xdr:col>
      <xdr:colOff>69989</xdr:colOff>
      <xdr:row>64</xdr:row>
      <xdr:rowOff>12640</xdr:rowOff>
    </xdr:to>
    <xdr:sp macro="" textlink="">
      <xdr:nvSpPr>
        <xdr:cNvPr id="1446" name="六角形 1445">
          <a:extLst>
            <a:ext uri="{FF2B5EF4-FFF2-40B4-BE49-F238E27FC236}">
              <a16:creationId xmlns:a16="http://schemas.microsoft.com/office/drawing/2014/main" id="{A3007573-BBDB-4E19-84F3-DD9BCE882366}"/>
            </a:ext>
          </a:extLst>
        </xdr:cNvPr>
        <xdr:cNvSpPr/>
      </xdr:nvSpPr>
      <xdr:spPr bwMode="auto">
        <a:xfrm>
          <a:off x="741982" y="10583998"/>
          <a:ext cx="150967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192768</xdr:colOff>
      <xdr:row>55</xdr:row>
      <xdr:rowOff>56697</xdr:rowOff>
    </xdr:from>
    <xdr:to>
      <xdr:col>5</xdr:col>
      <xdr:colOff>370417</xdr:colOff>
      <xdr:row>56</xdr:row>
      <xdr:rowOff>49137</xdr:rowOff>
    </xdr:to>
    <xdr:sp macro="" textlink="">
      <xdr:nvSpPr>
        <xdr:cNvPr id="1447" name="六角形 1446">
          <a:extLst>
            <a:ext uri="{FF2B5EF4-FFF2-40B4-BE49-F238E27FC236}">
              <a16:creationId xmlns:a16="http://schemas.microsoft.com/office/drawing/2014/main" id="{EF66827D-3F52-4C19-A421-9E619BFC6705}"/>
            </a:ext>
          </a:extLst>
        </xdr:cNvPr>
        <xdr:cNvSpPr/>
      </xdr:nvSpPr>
      <xdr:spPr bwMode="auto">
        <a:xfrm>
          <a:off x="3050268" y="9276897"/>
          <a:ext cx="177649" cy="16008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124740</xdr:colOff>
      <xdr:row>53</xdr:row>
      <xdr:rowOff>68040</xdr:rowOff>
    </xdr:from>
    <xdr:to>
      <xdr:col>6</xdr:col>
      <xdr:colOff>302389</xdr:colOff>
      <xdr:row>54</xdr:row>
      <xdr:rowOff>60481</xdr:rowOff>
    </xdr:to>
    <xdr:sp macro="" textlink="">
      <xdr:nvSpPr>
        <xdr:cNvPr id="1448" name="六角形 1447">
          <a:extLst>
            <a:ext uri="{FF2B5EF4-FFF2-40B4-BE49-F238E27FC236}">
              <a16:creationId xmlns:a16="http://schemas.microsoft.com/office/drawing/2014/main" id="{2843AFB2-1AF5-43A3-A44B-9338156F31D4}"/>
            </a:ext>
          </a:extLst>
        </xdr:cNvPr>
        <xdr:cNvSpPr/>
      </xdr:nvSpPr>
      <xdr:spPr bwMode="auto">
        <a:xfrm>
          <a:off x="3660420" y="8952960"/>
          <a:ext cx="177649" cy="16008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75600</xdr:colOff>
      <xdr:row>55</xdr:row>
      <xdr:rowOff>11339</xdr:rowOff>
    </xdr:from>
    <xdr:to>
      <xdr:col>8</xdr:col>
      <xdr:colOff>270934</xdr:colOff>
      <xdr:row>55</xdr:row>
      <xdr:rowOff>152400</xdr:rowOff>
    </xdr:to>
    <xdr:sp macro="" textlink="">
      <xdr:nvSpPr>
        <xdr:cNvPr id="1449" name="六角形 1448">
          <a:extLst>
            <a:ext uri="{FF2B5EF4-FFF2-40B4-BE49-F238E27FC236}">
              <a16:creationId xmlns:a16="http://schemas.microsoft.com/office/drawing/2014/main" id="{003A0604-B065-498C-97DB-F86566411E64}"/>
            </a:ext>
          </a:extLst>
        </xdr:cNvPr>
        <xdr:cNvSpPr/>
      </xdr:nvSpPr>
      <xdr:spPr bwMode="auto">
        <a:xfrm>
          <a:off x="4967640" y="9231539"/>
          <a:ext cx="195334" cy="14106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6</xdr:col>
      <xdr:colOff>340183</xdr:colOff>
      <xdr:row>51</xdr:row>
      <xdr:rowOff>117176</xdr:rowOff>
    </xdr:from>
    <xdr:to>
      <xdr:col>6</xdr:col>
      <xdr:colOff>457353</xdr:colOff>
      <xdr:row>52</xdr:row>
      <xdr:rowOff>52919</xdr:rowOff>
    </xdr:to>
    <xdr:sp macro="" textlink="">
      <xdr:nvSpPr>
        <xdr:cNvPr id="1450" name="六角形 1449">
          <a:extLst>
            <a:ext uri="{FF2B5EF4-FFF2-40B4-BE49-F238E27FC236}">
              <a16:creationId xmlns:a16="http://schemas.microsoft.com/office/drawing/2014/main" id="{A3EF45FD-4BC5-40D5-85B1-D1CCC01F2A39}"/>
            </a:ext>
          </a:extLst>
        </xdr:cNvPr>
        <xdr:cNvSpPr/>
      </xdr:nvSpPr>
      <xdr:spPr bwMode="auto">
        <a:xfrm>
          <a:off x="3875863" y="8666816"/>
          <a:ext cx="117170" cy="10338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139852</xdr:colOff>
      <xdr:row>52</xdr:row>
      <xdr:rowOff>18899</xdr:rowOff>
    </xdr:from>
    <xdr:to>
      <xdr:col>10</xdr:col>
      <xdr:colOff>330793</xdr:colOff>
      <xdr:row>53</xdr:row>
      <xdr:rowOff>8861</xdr:rowOff>
    </xdr:to>
    <xdr:sp macro="" textlink="">
      <xdr:nvSpPr>
        <xdr:cNvPr id="1451" name="六角形 1450">
          <a:extLst>
            <a:ext uri="{FF2B5EF4-FFF2-40B4-BE49-F238E27FC236}">
              <a16:creationId xmlns:a16="http://schemas.microsoft.com/office/drawing/2014/main" id="{4BCFA189-111C-4B3F-9EA9-98F0A095868C}"/>
            </a:ext>
          </a:extLst>
        </xdr:cNvPr>
        <xdr:cNvSpPr/>
      </xdr:nvSpPr>
      <xdr:spPr bwMode="auto">
        <a:xfrm>
          <a:off x="6388252" y="8736179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209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687916</xdr:colOff>
      <xdr:row>57</xdr:row>
      <xdr:rowOff>102054</xdr:rowOff>
    </xdr:from>
    <xdr:to>
      <xdr:col>10</xdr:col>
      <xdr:colOff>160702</xdr:colOff>
      <xdr:row>58</xdr:row>
      <xdr:rowOff>92016</xdr:rowOff>
    </xdr:to>
    <xdr:sp macro="" textlink="">
      <xdr:nvSpPr>
        <xdr:cNvPr id="1452" name="六角形 1451">
          <a:extLst>
            <a:ext uri="{FF2B5EF4-FFF2-40B4-BE49-F238E27FC236}">
              <a16:creationId xmlns:a16="http://schemas.microsoft.com/office/drawing/2014/main" id="{2AD13728-66B1-40FB-A998-380B67F93D04}"/>
            </a:ext>
          </a:extLst>
        </xdr:cNvPr>
        <xdr:cNvSpPr/>
      </xdr:nvSpPr>
      <xdr:spPr bwMode="auto">
        <a:xfrm>
          <a:off x="6250516" y="9657534"/>
          <a:ext cx="158586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198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340179</xdr:colOff>
      <xdr:row>61</xdr:row>
      <xdr:rowOff>109613</xdr:rowOff>
    </xdr:from>
    <xdr:to>
      <xdr:col>9</xdr:col>
      <xdr:colOff>531120</xdr:colOff>
      <xdr:row>62</xdr:row>
      <xdr:rowOff>99575</xdr:rowOff>
    </xdr:to>
    <xdr:sp macro="" textlink="">
      <xdr:nvSpPr>
        <xdr:cNvPr id="1453" name="六角形 1452">
          <a:extLst>
            <a:ext uri="{FF2B5EF4-FFF2-40B4-BE49-F238E27FC236}">
              <a16:creationId xmlns:a16="http://schemas.microsoft.com/office/drawing/2014/main" id="{CEF9DC20-5F5D-4BBB-80F9-B8BE9A6C0DA9}"/>
            </a:ext>
          </a:extLst>
        </xdr:cNvPr>
        <xdr:cNvSpPr/>
      </xdr:nvSpPr>
      <xdr:spPr bwMode="auto">
        <a:xfrm>
          <a:off x="5910399" y="10335653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198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548320</xdr:colOff>
      <xdr:row>61</xdr:row>
      <xdr:rowOff>119355</xdr:rowOff>
    </xdr:from>
    <xdr:to>
      <xdr:col>4</xdr:col>
      <xdr:colOff>668320</xdr:colOff>
      <xdr:row>62</xdr:row>
      <xdr:rowOff>43120</xdr:rowOff>
    </xdr:to>
    <xdr:sp macro="" textlink="">
      <xdr:nvSpPr>
        <xdr:cNvPr id="1454" name="六角形 1453">
          <a:extLst>
            <a:ext uri="{FF2B5EF4-FFF2-40B4-BE49-F238E27FC236}">
              <a16:creationId xmlns:a16="http://schemas.microsoft.com/office/drawing/2014/main" id="{FA2FE1D9-28C3-4F00-A892-79CF9C7C93D3}"/>
            </a:ext>
          </a:extLst>
        </xdr:cNvPr>
        <xdr:cNvSpPr/>
      </xdr:nvSpPr>
      <xdr:spPr bwMode="auto">
        <a:xfrm>
          <a:off x="2727640" y="10345395"/>
          <a:ext cx="120000" cy="9140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462642</xdr:colOff>
      <xdr:row>63</xdr:row>
      <xdr:rowOff>51404</xdr:rowOff>
    </xdr:from>
    <xdr:to>
      <xdr:col>5</xdr:col>
      <xdr:colOff>640291</xdr:colOff>
      <xdr:row>64</xdr:row>
      <xdr:rowOff>43845</xdr:rowOff>
    </xdr:to>
    <xdr:sp macro="" textlink="">
      <xdr:nvSpPr>
        <xdr:cNvPr id="1455" name="六角形 1454">
          <a:extLst>
            <a:ext uri="{FF2B5EF4-FFF2-40B4-BE49-F238E27FC236}">
              <a16:creationId xmlns:a16="http://schemas.microsoft.com/office/drawing/2014/main" id="{855C8236-2B8E-4120-8CF6-C4C097A3A37A}"/>
            </a:ext>
          </a:extLst>
        </xdr:cNvPr>
        <xdr:cNvSpPr/>
      </xdr:nvSpPr>
      <xdr:spPr bwMode="auto">
        <a:xfrm>
          <a:off x="3320142" y="10612724"/>
          <a:ext cx="177649" cy="16008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700462</xdr:colOff>
      <xdr:row>60</xdr:row>
      <xdr:rowOff>16195</xdr:rowOff>
    </xdr:from>
    <xdr:to>
      <xdr:col>6</xdr:col>
      <xdr:colOff>159956</xdr:colOff>
      <xdr:row>61</xdr:row>
      <xdr:rowOff>8636</xdr:rowOff>
    </xdr:to>
    <xdr:sp macro="" textlink="">
      <xdr:nvSpPr>
        <xdr:cNvPr id="1456" name="六角形 1455">
          <a:extLst>
            <a:ext uri="{FF2B5EF4-FFF2-40B4-BE49-F238E27FC236}">
              <a16:creationId xmlns:a16="http://schemas.microsoft.com/office/drawing/2014/main" id="{8DB7CC41-5A73-4754-968B-2308FCF8F723}"/>
            </a:ext>
          </a:extLst>
        </xdr:cNvPr>
        <xdr:cNvSpPr/>
      </xdr:nvSpPr>
      <xdr:spPr bwMode="auto">
        <a:xfrm>
          <a:off x="3535102" y="10074595"/>
          <a:ext cx="160534" cy="16008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245685</xdr:colOff>
      <xdr:row>19</xdr:row>
      <xdr:rowOff>86935</xdr:rowOff>
    </xdr:from>
    <xdr:to>
      <xdr:col>1</xdr:col>
      <xdr:colOff>448091</xdr:colOff>
      <xdr:row>20</xdr:row>
      <xdr:rowOff>98840</xdr:rowOff>
    </xdr:to>
    <xdr:sp macro="" textlink="">
      <xdr:nvSpPr>
        <xdr:cNvPr id="1457" name="六角形 1456">
          <a:extLst>
            <a:ext uri="{FF2B5EF4-FFF2-40B4-BE49-F238E27FC236}">
              <a16:creationId xmlns:a16="http://schemas.microsoft.com/office/drawing/2014/main" id="{E09B1A10-6FAA-429F-B2A8-740F9F89D23C}"/>
            </a:ext>
          </a:extLst>
        </xdr:cNvPr>
        <xdr:cNvSpPr/>
      </xdr:nvSpPr>
      <xdr:spPr bwMode="auto">
        <a:xfrm>
          <a:off x="390465" y="3272095"/>
          <a:ext cx="202406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506488</xdr:colOff>
      <xdr:row>21</xdr:row>
      <xdr:rowOff>158750</xdr:rowOff>
    </xdr:from>
    <xdr:to>
      <xdr:col>1</xdr:col>
      <xdr:colOff>676576</xdr:colOff>
      <xdr:row>22</xdr:row>
      <xdr:rowOff>128511</xdr:rowOff>
    </xdr:to>
    <xdr:sp macro="" textlink="">
      <xdr:nvSpPr>
        <xdr:cNvPr id="1458" name="六角形 1457">
          <a:extLst>
            <a:ext uri="{FF2B5EF4-FFF2-40B4-BE49-F238E27FC236}">
              <a16:creationId xmlns:a16="http://schemas.microsoft.com/office/drawing/2014/main" id="{287D2346-4020-405A-87AB-7365BB1ADEAF}"/>
            </a:ext>
          </a:extLst>
        </xdr:cNvPr>
        <xdr:cNvSpPr/>
      </xdr:nvSpPr>
      <xdr:spPr bwMode="auto">
        <a:xfrm>
          <a:off x="651268" y="3679190"/>
          <a:ext cx="170088" cy="1374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528892</xdr:colOff>
      <xdr:row>18</xdr:row>
      <xdr:rowOff>128511</xdr:rowOff>
    </xdr:from>
    <xdr:to>
      <xdr:col>2</xdr:col>
      <xdr:colOff>3849</xdr:colOff>
      <xdr:row>19</xdr:row>
      <xdr:rowOff>92364</xdr:rowOff>
    </xdr:to>
    <xdr:sp macro="" textlink="">
      <xdr:nvSpPr>
        <xdr:cNvPr id="1459" name="六角形 1458">
          <a:extLst>
            <a:ext uri="{FF2B5EF4-FFF2-40B4-BE49-F238E27FC236}">
              <a16:creationId xmlns:a16="http://schemas.microsoft.com/office/drawing/2014/main" id="{BD26E034-7DB1-41B3-8880-D69F45A613E0}"/>
            </a:ext>
          </a:extLst>
        </xdr:cNvPr>
        <xdr:cNvSpPr/>
      </xdr:nvSpPr>
      <xdr:spPr bwMode="auto">
        <a:xfrm>
          <a:off x="673672" y="3146031"/>
          <a:ext cx="153137" cy="13149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254488</xdr:colOff>
      <xdr:row>36</xdr:row>
      <xdr:rowOff>49341</xdr:rowOff>
    </xdr:from>
    <xdr:to>
      <xdr:col>4</xdr:col>
      <xdr:colOff>419460</xdr:colOff>
      <xdr:row>37</xdr:row>
      <xdr:rowOff>17531</xdr:rowOff>
    </xdr:to>
    <xdr:sp macro="" textlink="">
      <xdr:nvSpPr>
        <xdr:cNvPr id="1460" name="六角形 1459">
          <a:extLst>
            <a:ext uri="{FF2B5EF4-FFF2-40B4-BE49-F238E27FC236}">
              <a16:creationId xmlns:a16="http://schemas.microsoft.com/office/drawing/2014/main" id="{E0953A67-D775-4A6D-8D36-A90E8B26E1E8}"/>
            </a:ext>
          </a:extLst>
        </xdr:cNvPr>
        <xdr:cNvSpPr/>
      </xdr:nvSpPr>
      <xdr:spPr bwMode="auto">
        <a:xfrm>
          <a:off x="2433808" y="6084381"/>
          <a:ext cx="164972" cy="13583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457351</xdr:colOff>
      <xdr:row>39</xdr:row>
      <xdr:rowOff>11339</xdr:rowOff>
    </xdr:from>
    <xdr:to>
      <xdr:col>5</xdr:col>
      <xdr:colOff>616101</xdr:colOff>
      <xdr:row>39</xdr:row>
      <xdr:rowOff>151190</xdr:rowOff>
    </xdr:to>
    <xdr:sp macro="" textlink="">
      <xdr:nvSpPr>
        <xdr:cNvPr id="1461" name="六角形 1460">
          <a:extLst>
            <a:ext uri="{FF2B5EF4-FFF2-40B4-BE49-F238E27FC236}">
              <a16:creationId xmlns:a16="http://schemas.microsoft.com/office/drawing/2014/main" id="{4D02E28D-27C4-4FFA-A5D9-E5DAAFE0566B}"/>
            </a:ext>
          </a:extLst>
        </xdr:cNvPr>
        <xdr:cNvSpPr/>
      </xdr:nvSpPr>
      <xdr:spPr bwMode="auto">
        <a:xfrm>
          <a:off x="3314851" y="6549299"/>
          <a:ext cx="158750" cy="13985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365960</xdr:colOff>
      <xdr:row>37</xdr:row>
      <xdr:rowOff>34629</xdr:rowOff>
    </xdr:from>
    <xdr:to>
      <xdr:col>5</xdr:col>
      <xdr:colOff>524710</xdr:colOff>
      <xdr:row>38</xdr:row>
      <xdr:rowOff>4391</xdr:rowOff>
    </xdr:to>
    <xdr:sp macro="" textlink="">
      <xdr:nvSpPr>
        <xdr:cNvPr id="1462" name="六角形 1461">
          <a:extLst>
            <a:ext uri="{FF2B5EF4-FFF2-40B4-BE49-F238E27FC236}">
              <a16:creationId xmlns:a16="http://schemas.microsoft.com/office/drawing/2014/main" id="{1C86C6C8-A129-4FA4-AA93-CFCFCB640CD8}"/>
            </a:ext>
          </a:extLst>
        </xdr:cNvPr>
        <xdr:cNvSpPr/>
      </xdr:nvSpPr>
      <xdr:spPr bwMode="auto">
        <a:xfrm>
          <a:off x="3223460" y="6237309"/>
          <a:ext cx="158750" cy="1374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158750</xdr:colOff>
      <xdr:row>37</xdr:row>
      <xdr:rowOff>151191</xdr:rowOff>
    </xdr:from>
    <xdr:to>
      <xdr:col>7</xdr:col>
      <xdr:colOff>317500</xdr:colOff>
      <xdr:row>38</xdr:row>
      <xdr:rowOff>120953</xdr:rowOff>
    </xdr:to>
    <xdr:sp macro="" textlink="">
      <xdr:nvSpPr>
        <xdr:cNvPr id="1463" name="六角形 1462">
          <a:extLst>
            <a:ext uri="{FF2B5EF4-FFF2-40B4-BE49-F238E27FC236}">
              <a16:creationId xmlns:a16="http://schemas.microsoft.com/office/drawing/2014/main" id="{4C432E19-B95C-451F-AFAE-856AB32D66B7}"/>
            </a:ext>
          </a:extLst>
        </xdr:cNvPr>
        <xdr:cNvSpPr/>
      </xdr:nvSpPr>
      <xdr:spPr bwMode="auto">
        <a:xfrm>
          <a:off x="4372610" y="6353871"/>
          <a:ext cx="158750" cy="1374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510299</xdr:colOff>
      <xdr:row>39</xdr:row>
      <xdr:rowOff>166309</xdr:rowOff>
    </xdr:from>
    <xdr:to>
      <xdr:col>7</xdr:col>
      <xdr:colOff>669049</xdr:colOff>
      <xdr:row>40</xdr:row>
      <xdr:rowOff>136071</xdr:rowOff>
    </xdr:to>
    <xdr:sp macro="" textlink="">
      <xdr:nvSpPr>
        <xdr:cNvPr id="1464" name="六角形 1463">
          <a:extLst>
            <a:ext uri="{FF2B5EF4-FFF2-40B4-BE49-F238E27FC236}">
              <a16:creationId xmlns:a16="http://schemas.microsoft.com/office/drawing/2014/main" id="{401B0363-FA84-44E0-90D7-147BE0165DB8}"/>
            </a:ext>
          </a:extLst>
        </xdr:cNvPr>
        <xdr:cNvSpPr/>
      </xdr:nvSpPr>
      <xdr:spPr bwMode="auto">
        <a:xfrm>
          <a:off x="4724159" y="6704269"/>
          <a:ext cx="158750" cy="1374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684135</xdr:colOff>
      <xdr:row>36</xdr:row>
      <xdr:rowOff>117170</xdr:rowOff>
    </xdr:from>
    <xdr:to>
      <xdr:col>8</xdr:col>
      <xdr:colOff>168386</xdr:colOff>
      <xdr:row>37</xdr:row>
      <xdr:rowOff>129075</xdr:rowOff>
    </xdr:to>
    <xdr:sp macro="" textlink="">
      <xdr:nvSpPr>
        <xdr:cNvPr id="1465" name="六角形 1464">
          <a:extLst>
            <a:ext uri="{FF2B5EF4-FFF2-40B4-BE49-F238E27FC236}">
              <a16:creationId xmlns:a16="http://schemas.microsoft.com/office/drawing/2014/main" id="{8F666E42-5F60-4918-82A2-9BCEA2871B74}"/>
            </a:ext>
          </a:extLst>
        </xdr:cNvPr>
        <xdr:cNvSpPr/>
      </xdr:nvSpPr>
      <xdr:spPr bwMode="auto">
        <a:xfrm>
          <a:off x="4890375" y="6152210"/>
          <a:ext cx="170051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374060</xdr:colOff>
      <xdr:row>38</xdr:row>
      <xdr:rowOff>106944</xdr:rowOff>
    </xdr:from>
    <xdr:to>
      <xdr:col>9</xdr:col>
      <xdr:colOff>525821</xdr:colOff>
      <xdr:row>39</xdr:row>
      <xdr:rowOff>66617</xdr:rowOff>
    </xdr:to>
    <xdr:sp macro="" textlink="">
      <xdr:nvSpPr>
        <xdr:cNvPr id="1466" name="六角形 1465">
          <a:extLst>
            <a:ext uri="{FF2B5EF4-FFF2-40B4-BE49-F238E27FC236}">
              <a16:creationId xmlns:a16="http://schemas.microsoft.com/office/drawing/2014/main" id="{18B543BE-4811-4FC4-BE9F-2E52B2D6000B}"/>
            </a:ext>
          </a:extLst>
        </xdr:cNvPr>
        <xdr:cNvSpPr/>
      </xdr:nvSpPr>
      <xdr:spPr bwMode="auto">
        <a:xfrm>
          <a:off x="5944280" y="6477264"/>
          <a:ext cx="151761" cy="12731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633720</xdr:colOff>
      <xdr:row>36</xdr:row>
      <xdr:rowOff>22280</xdr:rowOff>
    </xdr:from>
    <xdr:to>
      <xdr:col>10</xdr:col>
      <xdr:colOff>129228</xdr:colOff>
      <xdr:row>36</xdr:row>
      <xdr:rowOff>137341</xdr:rowOff>
    </xdr:to>
    <xdr:sp macro="" textlink="">
      <xdr:nvSpPr>
        <xdr:cNvPr id="1467" name="六角形 1466">
          <a:extLst>
            <a:ext uri="{FF2B5EF4-FFF2-40B4-BE49-F238E27FC236}">
              <a16:creationId xmlns:a16="http://schemas.microsoft.com/office/drawing/2014/main" id="{4F46EDC7-E9B1-4AE5-BC91-55226D09396C}"/>
            </a:ext>
          </a:extLst>
        </xdr:cNvPr>
        <xdr:cNvSpPr/>
      </xdr:nvSpPr>
      <xdr:spPr bwMode="auto">
        <a:xfrm>
          <a:off x="6203940" y="6057320"/>
          <a:ext cx="173688" cy="11506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114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38896</xdr:colOff>
      <xdr:row>55</xdr:row>
      <xdr:rowOff>112287</xdr:rowOff>
    </xdr:from>
    <xdr:to>
      <xdr:col>12</xdr:col>
      <xdr:colOff>241302</xdr:colOff>
      <xdr:row>56</xdr:row>
      <xdr:rowOff>124193</xdr:rowOff>
    </xdr:to>
    <xdr:sp macro="" textlink="">
      <xdr:nvSpPr>
        <xdr:cNvPr id="1468" name="六角形 1467">
          <a:extLst>
            <a:ext uri="{FF2B5EF4-FFF2-40B4-BE49-F238E27FC236}">
              <a16:creationId xmlns:a16="http://schemas.microsoft.com/office/drawing/2014/main" id="{4DADC8AB-9016-410B-943F-A98EC31DB338}"/>
            </a:ext>
          </a:extLst>
        </xdr:cNvPr>
        <xdr:cNvSpPr/>
      </xdr:nvSpPr>
      <xdr:spPr bwMode="auto">
        <a:xfrm>
          <a:off x="7643656" y="9332487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274909</xdr:colOff>
      <xdr:row>53</xdr:row>
      <xdr:rowOff>131646</xdr:rowOff>
    </xdr:from>
    <xdr:to>
      <xdr:col>11</xdr:col>
      <xdr:colOff>477315</xdr:colOff>
      <xdr:row>54</xdr:row>
      <xdr:rowOff>143552</xdr:rowOff>
    </xdr:to>
    <xdr:sp macro="" textlink="">
      <xdr:nvSpPr>
        <xdr:cNvPr id="1469" name="六角形 1468">
          <a:extLst>
            <a:ext uri="{FF2B5EF4-FFF2-40B4-BE49-F238E27FC236}">
              <a16:creationId xmlns:a16="http://schemas.microsoft.com/office/drawing/2014/main" id="{C7B3A3FD-3D8E-4740-936C-5AB396FC8602}"/>
            </a:ext>
          </a:extLst>
        </xdr:cNvPr>
        <xdr:cNvSpPr/>
      </xdr:nvSpPr>
      <xdr:spPr bwMode="auto">
        <a:xfrm>
          <a:off x="7201489" y="9016566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3872</xdr:colOff>
      <xdr:row>52</xdr:row>
      <xdr:rowOff>7744</xdr:rowOff>
    </xdr:from>
    <xdr:to>
      <xdr:col>12</xdr:col>
      <xdr:colOff>206278</xdr:colOff>
      <xdr:row>53</xdr:row>
      <xdr:rowOff>19651</xdr:rowOff>
    </xdr:to>
    <xdr:sp macro="" textlink="">
      <xdr:nvSpPr>
        <xdr:cNvPr id="1470" name="六角形 1469">
          <a:extLst>
            <a:ext uri="{FF2B5EF4-FFF2-40B4-BE49-F238E27FC236}">
              <a16:creationId xmlns:a16="http://schemas.microsoft.com/office/drawing/2014/main" id="{4DBBC337-26B9-40A1-B07E-FC0B7A774A1A}"/>
            </a:ext>
          </a:extLst>
        </xdr:cNvPr>
        <xdr:cNvSpPr/>
      </xdr:nvSpPr>
      <xdr:spPr bwMode="auto">
        <a:xfrm>
          <a:off x="7608632" y="8725024"/>
          <a:ext cx="202406" cy="179547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453018</xdr:colOff>
      <xdr:row>53</xdr:row>
      <xdr:rowOff>77440</xdr:rowOff>
    </xdr:from>
    <xdr:to>
      <xdr:col>13</xdr:col>
      <xdr:colOff>655424</xdr:colOff>
      <xdr:row>54</xdr:row>
      <xdr:rowOff>89346</xdr:rowOff>
    </xdr:to>
    <xdr:sp macro="" textlink="">
      <xdr:nvSpPr>
        <xdr:cNvPr id="1471" name="六角形 1470">
          <a:extLst>
            <a:ext uri="{FF2B5EF4-FFF2-40B4-BE49-F238E27FC236}">
              <a16:creationId xmlns:a16="http://schemas.microsoft.com/office/drawing/2014/main" id="{3F97F42E-461A-40C2-B695-6C55DFE83431}"/>
            </a:ext>
          </a:extLst>
        </xdr:cNvPr>
        <xdr:cNvSpPr/>
      </xdr:nvSpPr>
      <xdr:spPr bwMode="auto">
        <a:xfrm>
          <a:off x="8735958" y="8962360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514967</xdr:colOff>
      <xdr:row>47</xdr:row>
      <xdr:rowOff>61952</xdr:rowOff>
    </xdr:from>
    <xdr:to>
      <xdr:col>18</xdr:col>
      <xdr:colOff>28620</xdr:colOff>
      <xdr:row>48</xdr:row>
      <xdr:rowOff>21464</xdr:rowOff>
    </xdr:to>
    <xdr:sp macro="" textlink="">
      <xdr:nvSpPr>
        <xdr:cNvPr id="1472" name="六角形 1471">
          <a:extLst>
            <a:ext uri="{FF2B5EF4-FFF2-40B4-BE49-F238E27FC236}">
              <a16:creationId xmlns:a16="http://schemas.microsoft.com/office/drawing/2014/main" id="{FD48A73E-84B1-4D41-AD46-8950EF3B3E94}"/>
            </a:ext>
          </a:extLst>
        </xdr:cNvPr>
        <xdr:cNvSpPr/>
      </xdr:nvSpPr>
      <xdr:spPr bwMode="auto">
        <a:xfrm>
          <a:off x="11510627" y="7941032"/>
          <a:ext cx="191833" cy="12715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95608</xdr:colOff>
      <xdr:row>43</xdr:row>
      <xdr:rowOff>135220</xdr:rowOff>
    </xdr:from>
    <xdr:to>
      <xdr:col>18</xdr:col>
      <xdr:colOff>298014</xdr:colOff>
      <xdr:row>44</xdr:row>
      <xdr:rowOff>147126</xdr:rowOff>
    </xdr:to>
    <xdr:sp macro="" textlink="">
      <xdr:nvSpPr>
        <xdr:cNvPr id="1473" name="六角形 1472">
          <a:extLst>
            <a:ext uri="{FF2B5EF4-FFF2-40B4-BE49-F238E27FC236}">
              <a16:creationId xmlns:a16="http://schemas.microsoft.com/office/drawing/2014/main" id="{868581D1-081F-49CA-86C2-67F8931EC804}"/>
            </a:ext>
          </a:extLst>
        </xdr:cNvPr>
        <xdr:cNvSpPr/>
      </xdr:nvSpPr>
      <xdr:spPr bwMode="auto">
        <a:xfrm>
          <a:off x="11769448" y="7343740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174238</xdr:colOff>
      <xdr:row>46</xdr:row>
      <xdr:rowOff>93943</xdr:rowOff>
    </xdr:from>
    <xdr:to>
      <xdr:col>14</xdr:col>
      <xdr:colOff>376644</xdr:colOff>
      <xdr:row>47</xdr:row>
      <xdr:rowOff>105848</xdr:rowOff>
    </xdr:to>
    <xdr:sp macro="" textlink="">
      <xdr:nvSpPr>
        <xdr:cNvPr id="1474" name="六角形 1473">
          <a:extLst>
            <a:ext uri="{FF2B5EF4-FFF2-40B4-BE49-F238E27FC236}">
              <a16:creationId xmlns:a16="http://schemas.microsoft.com/office/drawing/2014/main" id="{9E0869D2-A5B8-4A54-A8F0-FF5343823D78}"/>
            </a:ext>
          </a:extLst>
        </xdr:cNvPr>
        <xdr:cNvSpPr/>
      </xdr:nvSpPr>
      <xdr:spPr bwMode="auto">
        <a:xfrm>
          <a:off x="9135358" y="7805383"/>
          <a:ext cx="202406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194057</xdr:colOff>
      <xdr:row>47</xdr:row>
      <xdr:rowOff>7744</xdr:rowOff>
    </xdr:from>
    <xdr:to>
      <xdr:col>13</xdr:col>
      <xdr:colOff>364145</xdr:colOff>
      <xdr:row>47</xdr:row>
      <xdr:rowOff>147871</xdr:rowOff>
    </xdr:to>
    <xdr:sp macro="" textlink="">
      <xdr:nvSpPr>
        <xdr:cNvPr id="1475" name="六角形 1474">
          <a:extLst>
            <a:ext uri="{FF2B5EF4-FFF2-40B4-BE49-F238E27FC236}">
              <a16:creationId xmlns:a16="http://schemas.microsoft.com/office/drawing/2014/main" id="{117FFB43-31F7-47D6-BF77-6E1BD3101764}"/>
            </a:ext>
          </a:extLst>
        </xdr:cNvPr>
        <xdr:cNvSpPr/>
      </xdr:nvSpPr>
      <xdr:spPr bwMode="auto">
        <a:xfrm>
          <a:off x="8476997" y="7886824"/>
          <a:ext cx="170088" cy="140127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59292</xdr:colOff>
      <xdr:row>39</xdr:row>
      <xdr:rowOff>83151</xdr:rowOff>
    </xdr:from>
    <xdr:to>
      <xdr:col>18</xdr:col>
      <xdr:colOff>261698</xdr:colOff>
      <xdr:row>40</xdr:row>
      <xdr:rowOff>95057</xdr:rowOff>
    </xdr:to>
    <xdr:sp macro="" textlink="">
      <xdr:nvSpPr>
        <xdr:cNvPr id="1476" name="六角形 1475">
          <a:extLst>
            <a:ext uri="{FF2B5EF4-FFF2-40B4-BE49-F238E27FC236}">
              <a16:creationId xmlns:a16="http://schemas.microsoft.com/office/drawing/2014/main" id="{5A058581-239C-4715-BEBA-7F13BEC637D6}"/>
            </a:ext>
          </a:extLst>
        </xdr:cNvPr>
        <xdr:cNvSpPr/>
      </xdr:nvSpPr>
      <xdr:spPr bwMode="auto">
        <a:xfrm>
          <a:off x="11733132" y="6621111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9233</xdr:colOff>
      <xdr:row>39</xdr:row>
      <xdr:rowOff>120650</xdr:rowOff>
    </xdr:from>
    <xdr:to>
      <xdr:col>16</xdr:col>
      <xdr:colOff>200174</xdr:colOff>
      <xdr:row>40</xdr:row>
      <xdr:rowOff>110612</xdr:rowOff>
    </xdr:to>
    <xdr:sp macro="" textlink="">
      <xdr:nvSpPr>
        <xdr:cNvPr id="1477" name="六角形 1476">
          <a:extLst>
            <a:ext uri="{FF2B5EF4-FFF2-40B4-BE49-F238E27FC236}">
              <a16:creationId xmlns:a16="http://schemas.microsoft.com/office/drawing/2014/main" id="{AE5D5653-EF56-4098-9BA8-D33674B87344}"/>
            </a:ext>
          </a:extLst>
        </xdr:cNvPr>
        <xdr:cNvSpPr/>
      </xdr:nvSpPr>
      <xdr:spPr bwMode="auto">
        <a:xfrm>
          <a:off x="10326713" y="6658610"/>
          <a:ext cx="190941" cy="1576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527050</xdr:colOff>
      <xdr:row>35</xdr:row>
      <xdr:rowOff>45656</xdr:rowOff>
    </xdr:from>
    <xdr:to>
      <xdr:col>18</xdr:col>
      <xdr:colOff>11906</xdr:colOff>
      <xdr:row>36</xdr:row>
      <xdr:rowOff>57562</xdr:rowOff>
    </xdr:to>
    <xdr:sp macro="" textlink="">
      <xdr:nvSpPr>
        <xdr:cNvPr id="1478" name="六角形 1477">
          <a:extLst>
            <a:ext uri="{FF2B5EF4-FFF2-40B4-BE49-F238E27FC236}">
              <a16:creationId xmlns:a16="http://schemas.microsoft.com/office/drawing/2014/main" id="{42E95F40-66A5-4371-93EC-EDEF627B707F}"/>
            </a:ext>
          </a:extLst>
        </xdr:cNvPr>
        <xdr:cNvSpPr/>
      </xdr:nvSpPr>
      <xdr:spPr bwMode="auto">
        <a:xfrm>
          <a:off x="11522710" y="5913056"/>
          <a:ext cx="16303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9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190500</xdr:colOff>
      <xdr:row>36</xdr:row>
      <xdr:rowOff>44846</xdr:rowOff>
    </xdr:from>
    <xdr:to>
      <xdr:col>18</xdr:col>
      <xdr:colOff>392906</xdr:colOff>
      <xdr:row>37</xdr:row>
      <xdr:rowOff>56752</xdr:rowOff>
    </xdr:to>
    <xdr:sp macro="" textlink="">
      <xdr:nvSpPr>
        <xdr:cNvPr id="1479" name="六角形 1478">
          <a:extLst>
            <a:ext uri="{FF2B5EF4-FFF2-40B4-BE49-F238E27FC236}">
              <a16:creationId xmlns:a16="http://schemas.microsoft.com/office/drawing/2014/main" id="{C8EE59C9-FA35-450C-8923-839178AF646F}"/>
            </a:ext>
          </a:extLst>
        </xdr:cNvPr>
        <xdr:cNvSpPr/>
      </xdr:nvSpPr>
      <xdr:spPr bwMode="auto">
        <a:xfrm>
          <a:off x="11864340" y="6079886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666750</xdr:colOff>
      <xdr:row>35</xdr:row>
      <xdr:rowOff>19050</xdr:rowOff>
    </xdr:from>
    <xdr:to>
      <xdr:col>16</xdr:col>
      <xdr:colOff>151606</xdr:colOff>
      <xdr:row>36</xdr:row>
      <xdr:rowOff>30956</xdr:rowOff>
    </xdr:to>
    <xdr:sp macro="" textlink="">
      <xdr:nvSpPr>
        <xdr:cNvPr id="1480" name="六角形 1479">
          <a:extLst>
            <a:ext uri="{FF2B5EF4-FFF2-40B4-BE49-F238E27FC236}">
              <a16:creationId xmlns:a16="http://schemas.microsoft.com/office/drawing/2014/main" id="{48333A7D-9E68-46FB-8A94-8CCCC71ADB5E}"/>
            </a:ext>
          </a:extLst>
        </xdr:cNvPr>
        <xdr:cNvSpPr/>
      </xdr:nvSpPr>
      <xdr:spPr bwMode="auto">
        <a:xfrm>
          <a:off x="10306050" y="5886450"/>
          <a:ext cx="16303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241300</xdr:colOff>
      <xdr:row>36</xdr:row>
      <xdr:rowOff>114300</xdr:rowOff>
    </xdr:from>
    <xdr:to>
      <xdr:col>14</xdr:col>
      <xdr:colOff>432241</xdr:colOff>
      <xdr:row>37</xdr:row>
      <xdr:rowOff>104262</xdr:rowOff>
    </xdr:to>
    <xdr:sp macro="" textlink="">
      <xdr:nvSpPr>
        <xdr:cNvPr id="1481" name="六角形 1480">
          <a:extLst>
            <a:ext uri="{FF2B5EF4-FFF2-40B4-BE49-F238E27FC236}">
              <a16:creationId xmlns:a16="http://schemas.microsoft.com/office/drawing/2014/main" id="{B0C97596-F34F-45A4-889B-E1476A2D9A43}"/>
            </a:ext>
          </a:extLst>
        </xdr:cNvPr>
        <xdr:cNvSpPr/>
      </xdr:nvSpPr>
      <xdr:spPr bwMode="auto">
        <a:xfrm>
          <a:off x="9202420" y="6149340"/>
          <a:ext cx="190941" cy="157602"/>
        </a:xfrm>
        <a:prstGeom prst="hexagon">
          <a:avLst>
            <a:gd name="adj" fmla="val 25000"/>
            <a:gd name="vf" fmla="val 115470"/>
          </a:avLst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0</xdr:colOff>
      <xdr:row>31</xdr:row>
      <xdr:rowOff>0</xdr:rowOff>
    </xdr:from>
    <xdr:to>
      <xdr:col>20</xdr:col>
      <xdr:colOff>201801</xdr:colOff>
      <xdr:row>32</xdr:row>
      <xdr:rowOff>11905</xdr:rowOff>
    </xdr:to>
    <xdr:sp macro="" textlink="">
      <xdr:nvSpPr>
        <xdr:cNvPr id="1482" name="六角形 1481">
          <a:extLst>
            <a:ext uri="{FF2B5EF4-FFF2-40B4-BE49-F238E27FC236}">
              <a16:creationId xmlns:a16="http://schemas.microsoft.com/office/drawing/2014/main" id="{0889147B-436D-4F54-B065-AE0A547FD060}"/>
            </a:ext>
          </a:extLst>
        </xdr:cNvPr>
        <xdr:cNvSpPr/>
      </xdr:nvSpPr>
      <xdr:spPr bwMode="auto">
        <a:xfrm>
          <a:off x="13030200" y="5196840"/>
          <a:ext cx="201801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113008</xdr:colOff>
      <xdr:row>30</xdr:row>
      <xdr:rowOff>52779</xdr:rowOff>
    </xdr:from>
    <xdr:to>
      <xdr:col>19</xdr:col>
      <xdr:colOff>314809</xdr:colOff>
      <xdr:row>31</xdr:row>
      <xdr:rowOff>64684</xdr:rowOff>
    </xdr:to>
    <xdr:sp macro="" textlink="">
      <xdr:nvSpPr>
        <xdr:cNvPr id="1483" name="六角形 1482">
          <a:extLst>
            <a:ext uri="{FF2B5EF4-FFF2-40B4-BE49-F238E27FC236}">
              <a16:creationId xmlns:a16="http://schemas.microsoft.com/office/drawing/2014/main" id="{260C48C5-DB15-458F-81F2-9BB51E1F2162}"/>
            </a:ext>
          </a:extLst>
        </xdr:cNvPr>
        <xdr:cNvSpPr/>
      </xdr:nvSpPr>
      <xdr:spPr bwMode="auto">
        <a:xfrm>
          <a:off x="12465028" y="5081979"/>
          <a:ext cx="201801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5644</xdr:colOff>
      <xdr:row>27</xdr:row>
      <xdr:rowOff>23988</xdr:rowOff>
    </xdr:from>
    <xdr:to>
      <xdr:col>20</xdr:col>
      <xdr:colOff>207445</xdr:colOff>
      <xdr:row>28</xdr:row>
      <xdr:rowOff>35893</xdr:rowOff>
    </xdr:to>
    <xdr:sp macro="" textlink="">
      <xdr:nvSpPr>
        <xdr:cNvPr id="1484" name="六角形 1483">
          <a:extLst>
            <a:ext uri="{FF2B5EF4-FFF2-40B4-BE49-F238E27FC236}">
              <a16:creationId xmlns:a16="http://schemas.microsoft.com/office/drawing/2014/main" id="{C14A32EB-F99F-4EDC-9012-A7000E575DAC}"/>
            </a:ext>
          </a:extLst>
        </xdr:cNvPr>
        <xdr:cNvSpPr/>
      </xdr:nvSpPr>
      <xdr:spPr bwMode="auto">
        <a:xfrm>
          <a:off x="13035844" y="4550268"/>
          <a:ext cx="201801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438150</xdr:colOff>
      <xdr:row>39</xdr:row>
      <xdr:rowOff>101600</xdr:rowOff>
    </xdr:from>
    <xdr:to>
      <xdr:col>11</xdr:col>
      <xdr:colOff>639951</xdr:colOff>
      <xdr:row>40</xdr:row>
      <xdr:rowOff>113505</xdr:rowOff>
    </xdr:to>
    <xdr:sp macro="" textlink="">
      <xdr:nvSpPr>
        <xdr:cNvPr id="1485" name="六角形 1484">
          <a:extLst>
            <a:ext uri="{FF2B5EF4-FFF2-40B4-BE49-F238E27FC236}">
              <a16:creationId xmlns:a16="http://schemas.microsoft.com/office/drawing/2014/main" id="{5C6525AE-5C2C-4946-9C83-064483E908D4}"/>
            </a:ext>
          </a:extLst>
        </xdr:cNvPr>
        <xdr:cNvSpPr/>
      </xdr:nvSpPr>
      <xdr:spPr bwMode="auto">
        <a:xfrm>
          <a:off x="7364730" y="6639560"/>
          <a:ext cx="201801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266700</xdr:colOff>
      <xdr:row>31</xdr:row>
      <xdr:rowOff>38100</xdr:rowOff>
    </xdr:from>
    <xdr:to>
      <xdr:col>16</xdr:col>
      <xdr:colOff>468501</xdr:colOff>
      <xdr:row>32</xdr:row>
      <xdr:rowOff>50005</xdr:rowOff>
    </xdr:to>
    <xdr:sp macro="" textlink="">
      <xdr:nvSpPr>
        <xdr:cNvPr id="1486" name="六角形 1485">
          <a:extLst>
            <a:ext uri="{FF2B5EF4-FFF2-40B4-BE49-F238E27FC236}">
              <a16:creationId xmlns:a16="http://schemas.microsoft.com/office/drawing/2014/main" id="{2D667526-E3D4-4ADD-8537-E27B1C1A99CD}"/>
            </a:ext>
          </a:extLst>
        </xdr:cNvPr>
        <xdr:cNvSpPr/>
      </xdr:nvSpPr>
      <xdr:spPr bwMode="auto">
        <a:xfrm>
          <a:off x="10584180" y="5234940"/>
          <a:ext cx="201801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503365</xdr:colOff>
      <xdr:row>28</xdr:row>
      <xdr:rowOff>65717</xdr:rowOff>
    </xdr:from>
    <xdr:to>
      <xdr:col>18</xdr:col>
      <xdr:colOff>12592</xdr:colOff>
      <xdr:row>29</xdr:row>
      <xdr:rowOff>77622</xdr:rowOff>
    </xdr:to>
    <xdr:sp macro="" textlink="">
      <xdr:nvSpPr>
        <xdr:cNvPr id="1487" name="六角形 1486">
          <a:extLst>
            <a:ext uri="{FF2B5EF4-FFF2-40B4-BE49-F238E27FC236}">
              <a16:creationId xmlns:a16="http://schemas.microsoft.com/office/drawing/2014/main" id="{7ADD6B49-55D1-49B5-97F1-42FDF51B2F90}"/>
            </a:ext>
          </a:extLst>
        </xdr:cNvPr>
        <xdr:cNvSpPr/>
      </xdr:nvSpPr>
      <xdr:spPr bwMode="auto">
        <a:xfrm>
          <a:off x="11499025" y="4759637"/>
          <a:ext cx="187407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596900</xdr:colOff>
      <xdr:row>25</xdr:row>
      <xdr:rowOff>146050</xdr:rowOff>
    </xdr:from>
    <xdr:to>
      <xdr:col>14</xdr:col>
      <xdr:colOff>81151</xdr:colOff>
      <xdr:row>26</xdr:row>
      <xdr:rowOff>157955</xdr:rowOff>
    </xdr:to>
    <xdr:sp macro="" textlink="">
      <xdr:nvSpPr>
        <xdr:cNvPr id="1488" name="六角形 1487">
          <a:extLst>
            <a:ext uri="{FF2B5EF4-FFF2-40B4-BE49-F238E27FC236}">
              <a16:creationId xmlns:a16="http://schemas.microsoft.com/office/drawing/2014/main" id="{204A36D9-DD15-4F56-810C-B18B059BCAAF}"/>
            </a:ext>
          </a:extLst>
        </xdr:cNvPr>
        <xdr:cNvSpPr/>
      </xdr:nvSpPr>
      <xdr:spPr bwMode="auto">
        <a:xfrm>
          <a:off x="8879840" y="4337050"/>
          <a:ext cx="162431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387350</xdr:colOff>
      <xdr:row>28</xdr:row>
      <xdr:rowOff>146050</xdr:rowOff>
    </xdr:from>
    <xdr:to>
      <xdr:col>16</xdr:col>
      <xdr:colOff>546100</xdr:colOff>
      <xdr:row>29</xdr:row>
      <xdr:rowOff>115812</xdr:rowOff>
    </xdr:to>
    <xdr:sp macro="" textlink="">
      <xdr:nvSpPr>
        <xdr:cNvPr id="1489" name="六角形 1488">
          <a:extLst>
            <a:ext uri="{FF2B5EF4-FFF2-40B4-BE49-F238E27FC236}">
              <a16:creationId xmlns:a16="http://schemas.microsoft.com/office/drawing/2014/main" id="{A855F5CE-4763-44B4-95A7-1B4F19103DA6}"/>
            </a:ext>
          </a:extLst>
        </xdr:cNvPr>
        <xdr:cNvSpPr/>
      </xdr:nvSpPr>
      <xdr:spPr bwMode="auto">
        <a:xfrm>
          <a:off x="10704830" y="4839970"/>
          <a:ext cx="158750" cy="1374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685800</xdr:colOff>
      <xdr:row>30</xdr:row>
      <xdr:rowOff>38100</xdr:rowOff>
    </xdr:from>
    <xdr:to>
      <xdr:col>16</xdr:col>
      <xdr:colOff>127000</xdr:colOff>
      <xdr:row>31</xdr:row>
      <xdr:rowOff>7862</xdr:rowOff>
    </xdr:to>
    <xdr:sp macro="" textlink="">
      <xdr:nvSpPr>
        <xdr:cNvPr id="1490" name="六角形 1489">
          <a:extLst>
            <a:ext uri="{FF2B5EF4-FFF2-40B4-BE49-F238E27FC236}">
              <a16:creationId xmlns:a16="http://schemas.microsoft.com/office/drawing/2014/main" id="{22C79569-6E40-4168-9DBB-63B94A41D757}"/>
            </a:ext>
          </a:extLst>
        </xdr:cNvPr>
        <xdr:cNvSpPr/>
      </xdr:nvSpPr>
      <xdr:spPr bwMode="auto">
        <a:xfrm>
          <a:off x="10317480" y="5067300"/>
          <a:ext cx="127000" cy="1374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363361</xdr:colOff>
      <xdr:row>12</xdr:row>
      <xdr:rowOff>162278</xdr:rowOff>
    </xdr:from>
    <xdr:to>
      <xdr:col>18</xdr:col>
      <xdr:colOff>541010</xdr:colOff>
      <xdr:row>13</xdr:row>
      <xdr:rowOff>154718</xdr:rowOff>
    </xdr:to>
    <xdr:sp macro="" textlink="">
      <xdr:nvSpPr>
        <xdr:cNvPr id="1491" name="六角形 1490">
          <a:extLst>
            <a:ext uri="{FF2B5EF4-FFF2-40B4-BE49-F238E27FC236}">
              <a16:creationId xmlns:a16="http://schemas.microsoft.com/office/drawing/2014/main" id="{6B41D8D8-A154-4740-A747-EF173BA31D40}"/>
            </a:ext>
          </a:extLst>
        </xdr:cNvPr>
        <xdr:cNvSpPr/>
      </xdr:nvSpPr>
      <xdr:spPr bwMode="auto">
        <a:xfrm>
          <a:off x="12037201" y="2173958"/>
          <a:ext cx="177649" cy="16008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507997</xdr:colOff>
      <xdr:row>14</xdr:row>
      <xdr:rowOff>104593</xdr:rowOff>
    </xdr:from>
    <xdr:to>
      <xdr:col>19</xdr:col>
      <xdr:colOff>685646</xdr:colOff>
      <xdr:row>15</xdr:row>
      <xdr:rowOff>97034</xdr:rowOff>
    </xdr:to>
    <xdr:sp macro="" textlink="">
      <xdr:nvSpPr>
        <xdr:cNvPr id="1492" name="六角形 1491">
          <a:extLst>
            <a:ext uri="{FF2B5EF4-FFF2-40B4-BE49-F238E27FC236}">
              <a16:creationId xmlns:a16="http://schemas.microsoft.com/office/drawing/2014/main" id="{BE26B405-BEF6-40B8-94F1-6EB393B2B14E}"/>
            </a:ext>
          </a:extLst>
        </xdr:cNvPr>
        <xdr:cNvSpPr/>
      </xdr:nvSpPr>
      <xdr:spPr bwMode="auto">
        <a:xfrm>
          <a:off x="12860017" y="2451553"/>
          <a:ext cx="170029" cy="16008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35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343647</xdr:colOff>
      <xdr:row>23</xdr:row>
      <xdr:rowOff>93382</xdr:rowOff>
    </xdr:from>
    <xdr:to>
      <xdr:col>11</xdr:col>
      <xdr:colOff>571851</xdr:colOff>
      <xdr:row>24</xdr:row>
      <xdr:rowOff>117195</xdr:rowOff>
    </xdr:to>
    <xdr:sp macro="" textlink="">
      <xdr:nvSpPr>
        <xdr:cNvPr id="1493" name="六角形 1492">
          <a:extLst>
            <a:ext uri="{FF2B5EF4-FFF2-40B4-BE49-F238E27FC236}">
              <a16:creationId xmlns:a16="http://schemas.microsoft.com/office/drawing/2014/main" id="{CC9D3CD9-6FD0-4327-AD96-2B6C263591D0}"/>
            </a:ext>
          </a:extLst>
        </xdr:cNvPr>
        <xdr:cNvSpPr/>
      </xdr:nvSpPr>
      <xdr:spPr bwMode="auto">
        <a:xfrm>
          <a:off x="7270227" y="3949102"/>
          <a:ext cx="228204" cy="19145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123603</xdr:colOff>
      <xdr:row>23</xdr:row>
      <xdr:rowOff>114314</xdr:rowOff>
    </xdr:from>
    <xdr:to>
      <xdr:col>20</xdr:col>
      <xdr:colOff>301252</xdr:colOff>
      <xdr:row>24</xdr:row>
      <xdr:rowOff>106756</xdr:rowOff>
    </xdr:to>
    <xdr:sp macro="" textlink="">
      <xdr:nvSpPr>
        <xdr:cNvPr id="1494" name="六角形 1493">
          <a:extLst>
            <a:ext uri="{FF2B5EF4-FFF2-40B4-BE49-F238E27FC236}">
              <a16:creationId xmlns:a16="http://schemas.microsoft.com/office/drawing/2014/main" id="{42B64727-B25D-4258-A03A-B85EFC746AAD}"/>
            </a:ext>
          </a:extLst>
        </xdr:cNvPr>
        <xdr:cNvSpPr/>
      </xdr:nvSpPr>
      <xdr:spPr bwMode="auto">
        <a:xfrm>
          <a:off x="13153803" y="3970034"/>
          <a:ext cx="177649" cy="16008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564038</xdr:colOff>
      <xdr:row>21</xdr:row>
      <xdr:rowOff>70967</xdr:rowOff>
    </xdr:from>
    <xdr:to>
      <xdr:col>20</xdr:col>
      <xdr:colOff>50030</xdr:colOff>
      <xdr:row>22</xdr:row>
      <xdr:rowOff>69273</xdr:rowOff>
    </xdr:to>
    <xdr:sp macro="" textlink="">
      <xdr:nvSpPr>
        <xdr:cNvPr id="1495" name="六角形 1494">
          <a:extLst>
            <a:ext uri="{FF2B5EF4-FFF2-40B4-BE49-F238E27FC236}">
              <a16:creationId xmlns:a16="http://schemas.microsoft.com/office/drawing/2014/main" id="{127A1B88-872D-4BD8-84BA-19F858E45F8F}"/>
            </a:ext>
          </a:extLst>
        </xdr:cNvPr>
        <xdr:cNvSpPr/>
      </xdr:nvSpPr>
      <xdr:spPr bwMode="auto">
        <a:xfrm>
          <a:off x="12916058" y="3591407"/>
          <a:ext cx="164172" cy="1659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153147</xdr:colOff>
      <xdr:row>28</xdr:row>
      <xdr:rowOff>134471</xdr:rowOff>
    </xdr:from>
    <xdr:to>
      <xdr:col>12</xdr:col>
      <xdr:colOff>323235</xdr:colOff>
      <xdr:row>29</xdr:row>
      <xdr:rowOff>104232</xdr:rowOff>
    </xdr:to>
    <xdr:sp macro="" textlink="">
      <xdr:nvSpPr>
        <xdr:cNvPr id="1496" name="六角形 1495">
          <a:extLst>
            <a:ext uri="{FF2B5EF4-FFF2-40B4-BE49-F238E27FC236}">
              <a16:creationId xmlns:a16="http://schemas.microsoft.com/office/drawing/2014/main" id="{CE51D04B-10BF-46DE-A937-342C738A199C}"/>
            </a:ext>
          </a:extLst>
        </xdr:cNvPr>
        <xdr:cNvSpPr/>
      </xdr:nvSpPr>
      <xdr:spPr bwMode="auto">
        <a:xfrm>
          <a:off x="7757907" y="4828391"/>
          <a:ext cx="170088" cy="1374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118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295224</xdr:colOff>
      <xdr:row>20</xdr:row>
      <xdr:rowOff>170622</xdr:rowOff>
    </xdr:from>
    <xdr:to>
      <xdr:col>20</xdr:col>
      <xdr:colOff>465312</xdr:colOff>
      <xdr:row>21</xdr:row>
      <xdr:rowOff>140383</xdr:rowOff>
    </xdr:to>
    <xdr:sp macro="" textlink="">
      <xdr:nvSpPr>
        <xdr:cNvPr id="1497" name="六角形 1496">
          <a:extLst>
            <a:ext uri="{FF2B5EF4-FFF2-40B4-BE49-F238E27FC236}">
              <a16:creationId xmlns:a16="http://schemas.microsoft.com/office/drawing/2014/main" id="{A2A64675-34C9-4AD3-A4C6-E9943B257866}"/>
            </a:ext>
          </a:extLst>
        </xdr:cNvPr>
        <xdr:cNvSpPr/>
      </xdr:nvSpPr>
      <xdr:spPr bwMode="auto">
        <a:xfrm>
          <a:off x="13325424" y="3523422"/>
          <a:ext cx="170088" cy="13740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732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7468</xdr:colOff>
      <xdr:row>33</xdr:row>
      <xdr:rowOff>18675</xdr:rowOff>
    </xdr:from>
    <xdr:to>
      <xdr:col>13</xdr:col>
      <xdr:colOff>177558</xdr:colOff>
      <xdr:row>33</xdr:row>
      <xdr:rowOff>154747</xdr:rowOff>
    </xdr:to>
    <xdr:sp macro="" textlink="">
      <xdr:nvSpPr>
        <xdr:cNvPr id="1498" name="六角形 1497">
          <a:extLst>
            <a:ext uri="{FF2B5EF4-FFF2-40B4-BE49-F238E27FC236}">
              <a16:creationId xmlns:a16="http://schemas.microsoft.com/office/drawing/2014/main" id="{BE28286F-9019-419C-ABDD-B86FB8D0648C}"/>
            </a:ext>
          </a:extLst>
        </xdr:cNvPr>
        <xdr:cNvSpPr/>
      </xdr:nvSpPr>
      <xdr:spPr bwMode="auto">
        <a:xfrm>
          <a:off x="8290408" y="5550795"/>
          <a:ext cx="170090" cy="136072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50526</xdr:colOff>
      <xdr:row>35</xdr:row>
      <xdr:rowOff>70290</xdr:rowOff>
    </xdr:from>
    <xdr:to>
      <xdr:col>13</xdr:col>
      <xdr:colOff>213298</xdr:colOff>
      <xdr:row>36</xdr:row>
      <xdr:rowOff>10674</xdr:rowOff>
    </xdr:to>
    <xdr:sp macro="" textlink="">
      <xdr:nvSpPr>
        <xdr:cNvPr id="1499" name="六角形 1498">
          <a:extLst>
            <a:ext uri="{FF2B5EF4-FFF2-40B4-BE49-F238E27FC236}">
              <a16:creationId xmlns:a16="http://schemas.microsoft.com/office/drawing/2014/main" id="{0F25A669-F5D7-4D53-B0DB-D0746990FC19}"/>
            </a:ext>
          </a:extLst>
        </xdr:cNvPr>
        <xdr:cNvSpPr/>
      </xdr:nvSpPr>
      <xdr:spPr bwMode="auto">
        <a:xfrm>
          <a:off x="8333466" y="5937690"/>
          <a:ext cx="162772" cy="10802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84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209835</xdr:colOff>
      <xdr:row>35</xdr:row>
      <xdr:rowOff>59137</xdr:rowOff>
    </xdr:from>
    <xdr:to>
      <xdr:col>13</xdr:col>
      <xdr:colOff>372626</xdr:colOff>
      <xdr:row>36</xdr:row>
      <xdr:rowOff>5565</xdr:rowOff>
    </xdr:to>
    <xdr:sp macro="" textlink="">
      <xdr:nvSpPr>
        <xdr:cNvPr id="1500" name="六角形 1499">
          <a:extLst>
            <a:ext uri="{FF2B5EF4-FFF2-40B4-BE49-F238E27FC236}">
              <a16:creationId xmlns:a16="http://schemas.microsoft.com/office/drawing/2014/main" id="{1360F50D-E4D9-46C1-90CC-B27B1DCAAE39}"/>
            </a:ext>
          </a:extLst>
        </xdr:cNvPr>
        <xdr:cNvSpPr/>
      </xdr:nvSpPr>
      <xdr:spPr bwMode="auto">
        <a:xfrm>
          <a:off x="8492775" y="5926537"/>
          <a:ext cx="162791" cy="11406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85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8594</xdr:colOff>
      <xdr:row>36</xdr:row>
      <xdr:rowOff>1269</xdr:rowOff>
    </xdr:from>
    <xdr:ext cx="226097" cy="134697"/>
    <xdr:sp macro="" textlink="">
      <xdr:nvSpPr>
        <xdr:cNvPr id="1501" name="Text Box 398">
          <a:extLst>
            <a:ext uri="{FF2B5EF4-FFF2-40B4-BE49-F238E27FC236}">
              <a16:creationId xmlns:a16="http://schemas.microsoft.com/office/drawing/2014/main" id="{B993D84C-72F0-4E60-8DF9-E9EDA514DD1C}"/>
            </a:ext>
          </a:extLst>
        </xdr:cNvPr>
        <xdr:cNvSpPr txBox="1">
          <a:spLocks noChangeArrowheads="1"/>
        </xdr:cNvSpPr>
      </xdr:nvSpPr>
      <xdr:spPr bwMode="auto">
        <a:xfrm>
          <a:off x="8291534" y="6036309"/>
          <a:ext cx="226097" cy="1346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市場</a:t>
          </a:r>
        </a:p>
      </xdr:txBody>
    </xdr:sp>
    <xdr:clientData/>
  </xdr:oneCellAnchor>
  <xdr:oneCellAnchor>
    <xdr:from>
      <xdr:col>11</xdr:col>
      <xdr:colOff>512237</xdr:colOff>
      <xdr:row>20</xdr:row>
      <xdr:rowOff>81877</xdr:rowOff>
    </xdr:from>
    <xdr:ext cx="193871" cy="176638"/>
    <xdr:pic>
      <xdr:nvPicPr>
        <xdr:cNvPr id="1502" name="図 1501">
          <a:extLst>
            <a:ext uri="{FF2B5EF4-FFF2-40B4-BE49-F238E27FC236}">
              <a16:creationId xmlns:a16="http://schemas.microsoft.com/office/drawing/2014/main" id="{EDD0404F-10E4-414D-A7E5-2FC0A9EC7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7438817" y="3434677"/>
          <a:ext cx="193871" cy="176638"/>
        </a:xfrm>
        <a:prstGeom prst="rect">
          <a:avLst/>
        </a:prstGeom>
      </xdr:spPr>
    </xdr:pic>
    <xdr:clientData/>
  </xdr:oneCellAnchor>
  <xdr:twoCellAnchor>
    <xdr:from>
      <xdr:col>11</xdr:col>
      <xdr:colOff>299008</xdr:colOff>
      <xdr:row>21</xdr:row>
      <xdr:rowOff>2901</xdr:rowOff>
    </xdr:from>
    <xdr:to>
      <xdr:col>11</xdr:col>
      <xdr:colOff>611767</xdr:colOff>
      <xdr:row>24</xdr:row>
      <xdr:rowOff>147136</xdr:rowOff>
    </xdr:to>
    <xdr:sp macro="" textlink="">
      <xdr:nvSpPr>
        <xdr:cNvPr id="1503" name="Freeform 544">
          <a:extLst>
            <a:ext uri="{FF2B5EF4-FFF2-40B4-BE49-F238E27FC236}">
              <a16:creationId xmlns:a16="http://schemas.microsoft.com/office/drawing/2014/main" id="{6F68675B-AD62-415B-8326-92F25CA3D347}"/>
            </a:ext>
          </a:extLst>
        </xdr:cNvPr>
        <xdr:cNvSpPr>
          <a:spLocks/>
        </xdr:cNvSpPr>
      </xdr:nvSpPr>
      <xdr:spPr bwMode="auto">
        <a:xfrm flipH="1">
          <a:off x="7225588" y="3523341"/>
          <a:ext cx="312759" cy="647155"/>
        </a:xfrm>
        <a:custGeom>
          <a:avLst/>
          <a:gdLst>
            <a:gd name="T0" fmla="*/ 0 w 1"/>
            <a:gd name="T1" fmla="*/ 0 h 54"/>
            <a:gd name="T2" fmla="*/ 0 w 1"/>
            <a:gd name="T3" fmla="*/ 2147483647 h 54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54">
              <a:moveTo>
                <a:pt x="0" y="0"/>
              </a:moveTo>
              <a:lnTo>
                <a:pt x="0" y="54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605821</xdr:colOff>
      <xdr:row>19</xdr:row>
      <xdr:rowOff>56182</xdr:rowOff>
    </xdr:from>
    <xdr:to>
      <xdr:col>12</xdr:col>
      <xdr:colOff>189528</xdr:colOff>
      <xdr:row>21</xdr:row>
      <xdr:rowOff>8903</xdr:rowOff>
    </xdr:to>
    <xdr:sp macro="" textlink="">
      <xdr:nvSpPr>
        <xdr:cNvPr id="1504" name="Freeform 539">
          <a:extLst>
            <a:ext uri="{FF2B5EF4-FFF2-40B4-BE49-F238E27FC236}">
              <a16:creationId xmlns:a16="http://schemas.microsoft.com/office/drawing/2014/main" id="{3F8EF928-9464-46FB-8625-4FBB084C5FC8}"/>
            </a:ext>
          </a:extLst>
        </xdr:cNvPr>
        <xdr:cNvSpPr>
          <a:spLocks/>
        </xdr:cNvSpPr>
      </xdr:nvSpPr>
      <xdr:spPr bwMode="auto">
        <a:xfrm>
          <a:off x="7532401" y="3241342"/>
          <a:ext cx="261887" cy="288001"/>
        </a:xfrm>
        <a:custGeom>
          <a:avLst/>
          <a:gdLst>
            <a:gd name="T0" fmla="*/ 0 w 36"/>
            <a:gd name="T1" fmla="*/ 2147483647 h 12"/>
            <a:gd name="T2" fmla="*/ 2147483647 w 36"/>
            <a:gd name="T3" fmla="*/ 0 h 12"/>
            <a:gd name="T4" fmla="*/ 0 60000 65536"/>
            <a:gd name="T5" fmla="*/ 0 60000 65536"/>
            <a:gd name="connsiteX0" fmla="*/ 0 w 13285"/>
            <a:gd name="connsiteY0" fmla="*/ 12131 h 12131"/>
            <a:gd name="connsiteX1" fmla="*/ 13285 w 13285"/>
            <a:gd name="connsiteY1" fmla="*/ 0 h 12131"/>
            <a:gd name="connsiteX0" fmla="*/ 0 w 12705"/>
            <a:gd name="connsiteY0" fmla="*/ 17104 h 17104"/>
            <a:gd name="connsiteX1" fmla="*/ 12705 w 12705"/>
            <a:gd name="connsiteY1" fmla="*/ 0 h 17104"/>
            <a:gd name="connsiteX0" fmla="*/ 0 w 15198"/>
            <a:gd name="connsiteY0" fmla="*/ 23401 h 23401"/>
            <a:gd name="connsiteX1" fmla="*/ 15198 w 15198"/>
            <a:gd name="connsiteY1" fmla="*/ 0 h 23401"/>
            <a:gd name="connsiteX0" fmla="*/ 0 w 15198"/>
            <a:gd name="connsiteY0" fmla="*/ 23401 h 23401"/>
            <a:gd name="connsiteX1" fmla="*/ 15198 w 15198"/>
            <a:gd name="connsiteY1" fmla="*/ 0 h 23401"/>
            <a:gd name="connsiteX0" fmla="*/ 0 w 15198"/>
            <a:gd name="connsiteY0" fmla="*/ 23401 h 23401"/>
            <a:gd name="connsiteX1" fmla="*/ 15198 w 15198"/>
            <a:gd name="connsiteY1" fmla="*/ 0 h 23401"/>
            <a:gd name="connsiteX0" fmla="*/ 0 w 15844"/>
            <a:gd name="connsiteY0" fmla="*/ 26124 h 26124"/>
            <a:gd name="connsiteX1" fmla="*/ 15844 w 15844"/>
            <a:gd name="connsiteY1" fmla="*/ 0 h 26124"/>
            <a:gd name="connsiteX0" fmla="*/ 0 w 15844"/>
            <a:gd name="connsiteY0" fmla="*/ 26124 h 26124"/>
            <a:gd name="connsiteX1" fmla="*/ 15844 w 15844"/>
            <a:gd name="connsiteY1" fmla="*/ 0 h 26124"/>
            <a:gd name="connsiteX0" fmla="*/ 0 w 15567"/>
            <a:gd name="connsiteY0" fmla="*/ 28166 h 28166"/>
            <a:gd name="connsiteX1" fmla="*/ 15567 w 15567"/>
            <a:gd name="connsiteY1" fmla="*/ 0 h 28166"/>
            <a:gd name="connsiteX0" fmla="*/ 0 w 15567"/>
            <a:gd name="connsiteY0" fmla="*/ 28166 h 28166"/>
            <a:gd name="connsiteX1" fmla="*/ 15567 w 15567"/>
            <a:gd name="connsiteY1" fmla="*/ 0 h 281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5567" h="28166">
              <a:moveTo>
                <a:pt x="0" y="28166"/>
              </a:moveTo>
              <a:cubicBezTo>
                <a:pt x="1487" y="21769"/>
                <a:pt x="13157" y="5376"/>
                <a:pt x="15567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540746</xdr:colOff>
      <xdr:row>21</xdr:row>
      <xdr:rowOff>76755</xdr:rowOff>
    </xdr:from>
    <xdr:to>
      <xdr:col>11</xdr:col>
      <xdr:colOff>674096</xdr:colOff>
      <xdr:row>22</xdr:row>
      <xdr:rowOff>32061</xdr:rowOff>
    </xdr:to>
    <xdr:sp macro="" textlink="">
      <xdr:nvSpPr>
        <xdr:cNvPr id="1505" name="AutoShape 538">
          <a:extLst>
            <a:ext uri="{FF2B5EF4-FFF2-40B4-BE49-F238E27FC236}">
              <a16:creationId xmlns:a16="http://schemas.microsoft.com/office/drawing/2014/main" id="{052AC253-7002-4282-BFE0-4445FECB20EB}"/>
            </a:ext>
          </a:extLst>
        </xdr:cNvPr>
        <xdr:cNvSpPr>
          <a:spLocks noChangeArrowheads="1"/>
        </xdr:cNvSpPr>
      </xdr:nvSpPr>
      <xdr:spPr bwMode="auto">
        <a:xfrm>
          <a:off x="7467326" y="3597195"/>
          <a:ext cx="133350" cy="12294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490645</xdr:colOff>
      <xdr:row>20</xdr:row>
      <xdr:rowOff>116781</xdr:rowOff>
    </xdr:from>
    <xdr:to>
      <xdr:col>12</xdr:col>
      <xdr:colOff>21045</xdr:colOff>
      <xdr:row>21</xdr:row>
      <xdr:rowOff>44454</xdr:rowOff>
    </xdr:to>
    <xdr:sp macro="" textlink="">
      <xdr:nvSpPr>
        <xdr:cNvPr id="1506" name="Text Box 1137">
          <a:extLst>
            <a:ext uri="{FF2B5EF4-FFF2-40B4-BE49-F238E27FC236}">
              <a16:creationId xmlns:a16="http://schemas.microsoft.com/office/drawing/2014/main" id="{3F7768AC-C53C-4213-8415-0FA04494A909}"/>
            </a:ext>
          </a:extLst>
        </xdr:cNvPr>
        <xdr:cNvSpPr txBox="1">
          <a:spLocks noChangeArrowheads="1"/>
        </xdr:cNvSpPr>
      </xdr:nvSpPr>
      <xdr:spPr bwMode="auto">
        <a:xfrm rot="600000">
          <a:off x="7417225" y="3469581"/>
          <a:ext cx="208580" cy="95313"/>
        </a:xfrm>
        <a:custGeom>
          <a:avLst/>
          <a:gdLst>
            <a:gd name="connsiteX0" fmla="*/ 0 w 220965"/>
            <a:gd name="connsiteY0" fmla="*/ 0 h 148165"/>
            <a:gd name="connsiteX1" fmla="*/ 220965 w 220965"/>
            <a:gd name="connsiteY1" fmla="*/ 0 h 148165"/>
            <a:gd name="connsiteX2" fmla="*/ 220965 w 220965"/>
            <a:gd name="connsiteY2" fmla="*/ 148165 h 148165"/>
            <a:gd name="connsiteX3" fmla="*/ 0 w 220965"/>
            <a:gd name="connsiteY3" fmla="*/ 148165 h 148165"/>
            <a:gd name="connsiteX4" fmla="*/ 0 w 220965"/>
            <a:gd name="connsiteY4" fmla="*/ 0 h 148165"/>
            <a:gd name="connsiteX0" fmla="*/ 0 w 220965"/>
            <a:gd name="connsiteY0" fmla="*/ 0 h 148165"/>
            <a:gd name="connsiteX1" fmla="*/ 220965 w 220965"/>
            <a:gd name="connsiteY1" fmla="*/ 0 h 148165"/>
            <a:gd name="connsiteX2" fmla="*/ 220965 w 220965"/>
            <a:gd name="connsiteY2" fmla="*/ 148165 h 148165"/>
            <a:gd name="connsiteX3" fmla="*/ 7651 w 220965"/>
            <a:gd name="connsiteY3" fmla="*/ 119475 h 148165"/>
            <a:gd name="connsiteX4" fmla="*/ 0 w 220965"/>
            <a:gd name="connsiteY4" fmla="*/ 0 h 148165"/>
            <a:gd name="connsiteX0" fmla="*/ 0 w 220965"/>
            <a:gd name="connsiteY0" fmla="*/ 11476 h 159641"/>
            <a:gd name="connsiteX1" fmla="*/ 188450 w 220965"/>
            <a:gd name="connsiteY1" fmla="*/ 0 h 159641"/>
            <a:gd name="connsiteX2" fmla="*/ 220965 w 220965"/>
            <a:gd name="connsiteY2" fmla="*/ 159641 h 159641"/>
            <a:gd name="connsiteX3" fmla="*/ 7651 w 220965"/>
            <a:gd name="connsiteY3" fmla="*/ 130951 h 159641"/>
            <a:gd name="connsiteX4" fmla="*/ 0 w 220965"/>
            <a:gd name="connsiteY4" fmla="*/ 11476 h 159641"/>
            <a:gd name="connsiteX0" fmla="*/ 0 w 199926"/>
            <a:gd name="connsiteY0" fmla="*/ 11476 h 186418"/>
            <a:gd name="connsiteX1" fmla="*/ 188450 w 199926"/>
            <a:gd name="connsiteY1" fmla="*/ 0 h 186418"/>
            <a:gd name="connsiteX2" fmla="*/ 199926 w 199926"/>
            <a:gd name="connsiteY2" fmla="*/ 186418 h 186418"/>
            <a:gd name="connsiteX3" fmla="*/ 7651 w 199926"/>
            <a:gd name="connsiteY3" fmla="*/ 130951 h 186418"/>
            <a:gd name="connsiteX4" fmla="*/ 0 w 199926"/>
            <a:gd name="connsiteY4" fmla="*/ 11476 h 186418"/>
            <a:gd name="connsiteX0" fmla="*/ 15300 w 215226"/>
            <a:gd name="connsiteY0" fmla="*/ 11476 h 186418"/>
            <a:gd name="connsiteX1" fmla="*/ 203750 w 215226"/>
            <a:gd name="connsiteY1" fmla="*/ 0 h 186418"/>
            <a:gd name="connsiteX2" fmla="*/ 215226 w 215226"/>
            <a:gd name="connsiteY2" fmla="*/ 186418 h 186418"/>
            <a:gd name="connsiteX3" fmla="*/ 0 w 215226"/>
            <a:gd name="connsiteY3" fmla="*/ 144339 h 186418"/>
            <a:gd name="connsiteX4" fmla="*/ 15300 w 215226"/>
            <a:gd name="connsiteY4" fmla="*/ 11476 h 186418"/>
            <a:gd name="connsiteX0" fmla="*/ 0 w 199926"/>
            <a:gd name="connsiteY0" fmla="*/ 11476 h 186418"/>
            <a:gd name="connsiteX1" fmla="*/ 188450 w 199926"/>
            <a:gd name="connsiteY1" fmla="*/ 0 h 186418"/>
            <a:gd name="connsiteX2" fmla="*/ 199926 w 199926"/>
            <a:gd name="connsiteY2" fmla="*/ 186418 h 186418"/>
            <a:gd name="connsiteX3" fmla="*/ 34429 w 199926"/>
            <a:gd name="connsiteY3" fmla="*/ 159640 h 186418"/>
            <a:gd name="connsiteX4" fmla="*/ 0 w 199926"/>
            <a:gd name="connsiteY4" fmla="*/ 11476 h 186418"/>
            <a:gd name="connsiteX0" fmla="*/ 0 w 199926"/>
            <a:gd name="connsiteY0" fmla="*/ 11476 h 186418"/>
            <a:gd name="connsiteX1" fmla="*/ 188450 w 199926"/>
            <a:gd name="connsiteY1" fmla="*/ 0 h 186418"/>
            <a:gd name="connsiteX2" fmla="*/ 199926 w 199926"/>
            <a:gd name="connsiteY2" fmla="*/ 186418 h 186418"/>
            <a:gd name="connsiteX3" fmla="*/ 57381 w 199926"/>
            <a:gd name="connsiteY3" fmla="*/ 174941 h 186418"/>
            <a:gd name="connsiteX4" fmla="*/ 0 w 199926"/>
            <a:gd name="connsiteY4" fmla="*/ 11476 h 186418"/>
            <a:gd name="connsiteX0" fmla="*/ 0 w 199926"/>
            <a:gd name="connsiteY0" fmla="*/ 11476 h 186418"/>
            <a:gd name="connsiteX1" fmla="*/ 188450 w 199926"/>
            <a:gd name="connsiteY1" fmla="*/ 0 h 186418"/>
            <a:gd name="connsiteX2" fmla="*/ 199926 w 199926"/>
            <a:gd name="connsiteY2" fmla="*/ 186418 h 186418"/>
            <a:gd name="connsiteX3" fmla="*/ 59294 w 199926"/>
            <a:gd name="connsiteY3" fmla="*/ 184504 h 186418"/>
            <a:gd name="connsiteX4" fmla="*/ 0 w 199926"/>
            <a:gd name="connsiteY4" fmla="*/ 11476 h 186418"/>
            <a:gd name="connsiteX0" fmla="*/ 0 w 188450"/>
            <a:gd name="connsiteY0" fmla="*/ 11476 h 192156"/>
            <a:gd name="connsiteX1" fmla="*/ 188450 w 188450"/>
            <a:gd name="connsiteY1" fmla="*/ 0 h 192156"/>
            <a:gd name="connsiteX2" fmla="*/ 182712 w 188450"/>
            <a:gd name="connsiteY2" fmla="*/ 192156 h 192156"/>
            <a:gd name="connsiteX3" fmla="*/ 59294 w 188450"/>
            <a:gd name="connsiteY3" fmla="*/ 184504 h 192156"/>
            <a:gd name="connsiteX4" fmla="*/ 0 w 188450"/>
            <a:gd name="connsiteY4" fmla="*/ 11476 h 192156"/>
            <a:gd name="connsiteX0" fmla="*/ 0 w 188450"/>
            <a:gd name="connsiteY0" fmla="*/ 11476 h 192156"/>
            <a:gd name="connsiteX1" fmla="*/ 188450 w 188450"/>
            <a:gd name="connsiteY1" fmla="*/ 0 h 192156"/>
            <a:gd name="connsiteX2" fmla="*/ 182712 w 188450"/>
            <a:gd name="connsiteY2" fmla="*/ 192156 h 192156"/>
            <a:gd name="connsiteX3" fmla="*/ 48317 w 188450"/>
            <a:gd name="connsiteY3" fmla="*/ 147799 h 192156"/>
            <a:gd name="connsiteX4" fmla="*/ 0 w 188450"/>
            <a:gd name="connsiteY4" fmla="*/ 11476 h 192156"/>
            <a:gd name="connsiteX0" fmla="*/ 0 w 178103"/>
            <a:gd name="connsiteY0" fmla="*/ 23906 h 192156"/>
            <a:gd name="connsiteX1" fmla="*/ 178103 w 178103"/>
            <a:gd name="connsiteY1" fmla="*/ 0 h 192156"/>
            <a:gd name="connsiteX2" fmla="*/ 172365 w 178103"/>
            <a:gd name="connsiteY2" fmla="*/ 192156 h 192156"/>
            <a:gd name="connsiteX3" fmla="*/ 37970 w 178103"/>
            <a:gd name="connsiteY3" fmla="*/ 147799 h 192156"/>
            <a:gd name="connsiteX4" fmla="*/ 0 w 178103"/>
            <a:gd name="connsiteY4" fmla="*/ 23906 h 192156"/>
            <a:gd name="connsiteX0" fmla="*/ 0 w 178103"/>
            <a:gd name="connsiteY0" fmla="*/ 23906 h 192156"/>
            <a:gd name="connsiteX1" fmla="*/ 178103 w 178103"/>
            <a:gd name="connsiteY1" fmla="*/ 0 h 192156"/>
            <a:gd name="connsiteX2" fmla="*/ 172365 w 178103"/>
            <a:gd name="connsiteY2" fmla="*/ 192156 h 192156"/>
            <a:gd name="connsiteX3" fmla="*/ 16857 w 178103"/>
            <a:gd name="connsiteY3" fmla="*/ 154483 h 192156"/>
            <a:gd name="connsiteX4" fmla="*/ 0 w 178103"/>
            <a:gd name="connsiteY4" fmla="*/ 23906 h 192156"/>
            <a:gd name="connsiteX0" fmla="*/ 0 w 178103"/>
            <a:gd name="connsiteY0" fmla="*/ 23906 h 192156"/>
            <a:gd name="connsiteX1" fmla="*/ 178103 w 178103"/>
            <a:gd name="connsiteY1" fmla="*/ 0 h 192156"/>
            <a:gd name="connsiteX2" fmla="*/ 172365 w 178103"/>
            <a:gd name="connsiteY2" fmla="*/ 192156 h 192156"/>
            <a:gd name="connsiteX3" fmla="*/ 14978 w 178103"/>
            <a:gd name="connsiteY3" fmla="*/ 165836 h 192156"/>
            <a:gd name="connsiteX4" fmla="*/ 0 w 178103"/>
            <a:gd name="connsiteY4" fmla="*/ 23906 h 192156"/>
            <a:gd name="connsiteX0" fmla="*/ 0 w 178103"/>
            <a:gd name="connsiteY0" fmla="*/ 23906 h 165836"/>
            <a:gd name="connsiteX1" fmla="*/ 178103 w 178103"/>
            <a:gd name="connsiteY1" fmla="*/ 0 h 165836"/>
            <a:gd name="connsiteX2" fmla="*/ 170593 w 178103"/>
            <a:gd name="connsiteY2" fmla="*/ 130322 h 165836"/>
            <a:gd name="connsiteX3" fmla="*/ 14978 w 178103"/>
            <a:gd name="connsiteY3" fmla="*/ 165836 h 165836"/>
            <a:gd name="connsiteX4" fmla="*/ 0 w 178103"/>
            <a:gd name="connsiteY4" fmla="*/ 23906 h 1658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78103" h="165836">
              <a:moveTo>
                <a:pt x="0" y="23906"/>
              </a:moveTo>
              <a:lnTo>
                <a:pt x="178103" y="0"/>
              </a:lnTo>
              <a:lnTo>
                <a:pt x="170593" y="130322"/>
              </a:lnTo>
              <a:lnTo>
                <a:pt x="14978" y="165836"/>
              </a:lnTo>
              <a:lnTo>
                <a:pt x="0" y="23906"/>
              </a:lnTo>
              <a:close/>
            </a:path>
          </a:pathLst>
        </a:custGeom>
        <a:solidFill>
          <a:schemeClr val="bg1">
            <a:alpha val="66000"/>
          </a:schemeClr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392715</xdr:colOff>
      <xdr:row>21</xdr:row>
      <xdr:rowOff>5351</xdr:rowOff>
    </xdr:from>
    <xdr:to>
      <xdr:col>11</xdr:col>
      <xdr:colOff>586839</xdr:colOff>
      <xdr:row>23</xdr:row>
      <xdr:rowOff>84060</xdr:rowOff>
    </xdr:to>
    <xdr:sp macro="" textlink="">
      <xdr:nvSpPr>
        <xdr:cNvPr id="1507" name="AutoShape 1653">
          <a:extLst>
            <a:ext uri="{FF2B5EF4-FFF2-40B4-BE49-F238E27FC236}">
              <a16:creationId xmlns:a16="http://schemas.microsoft.com/office/drawing/2014/main" id="{B4143BAE-D4E4-4301-A3DE-BA3C09E5647A}"/>
            </a:ext>
          </a:extLst>
        </xdr:cNvPr>
        <xdr:cNvSpPr>
          <a:spLocks/>
        </xdr:cNvSpPr>
      </xdr:nvSpPr>
      <xdr:spPr bwMode="auto">
        <a:xfrm flipH="1">
          <a:off x="7319295" y="3525791"/>
          <a:ext cx="194124" cy="413989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11</xdr:col>
      <xdr:colOff>10598</xdr:colOff>
      <xdr:row>20</xdr:row>
      <xdr:rowOff>93712</xdr:rowOff>
    </xdr:from>
    <xdr:to>
      <xdr:col>12</xdr:col>
      <xdr:colOff>686855</xdr:colOff>
      <xdr:row>21</xdr:row>
      <xdr:rowOff>90498</xdr:rowOff>
    </xdr:to>
    <xdr:sp macro="" textlink="">
      <xdr:nvSpPr>
        <xdr:cNvPr id="1508" name="Line 428">
          <a:extLst>
            <a:ext uri="{FF2B5EF4-FFF2-40B4-BE49-F238E27FC236}">
              <a16:creationId xmlns:a16="http://schemas.microsoft.com/office/drawing/2014/main" id="{86073087-144A-4F54-854E-A31885ED73F5}"/>
            </a:ext>
          </a:extLst>
        </xdr:cNvPr>
        <xdr:cNvSpPr>
          <a:spLocks noChangeShapeType="1"/>
        </xdr:cNvSpPr>
      </xdr:nvSpPr>
      <xdr:spPr bwMode="auto">
        <a:xfrm>
          <a:off x="6937178" y="3446512"/>
          <a:ext cx="1346817" cy="1644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45206</xdr:colOff>
      <xdr:row>20</xdr:row>
      <xdr:rowOff>60644</xdr:rowOff>
    </xdr:from>
    <xdr:ext cx="202730" cy="103458"/>
    <xdr:sp macro="" textlink="">
      <xdr:nvSpPr>
        <xdr:cNvPr id="1509" name="Text Box 941">
          <a:extLst>
            <a:ext uri="{FF2B5EF4-FFF2-40B4-BE49-F238E27FC236}">
              <a16:creationId xmlns:a16="http://schemas.microsoft.com/office/drawing/2014/main" id="{632A16C3-3BEA-4A67-B6D1-EBB460DF54FB}"/>
            </a:ext>
          </a:extLst>
        </xdr:cNvPr>
        <xdr:cNvSpPr txBox="1">
          <a:spLocks noChangeArrowheads="1"/>
        </xdr:cNvSpPr>
      </xdr:nvSpPr>
      <xdr:spPr bwMode="auto">
        <a:xfrm>
          <a:off x="6971786" y="3413444"/>
          <a:ext cx="202730" cy="10345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000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戸毛</a:t>
          </a:r>
        </a:p>
      </xdr:txBody>
    </xdr:sp>
    <xdr:clientData/>
  </xdr:oneCellAnchor>
  <xdr:twoCellAnchor>
    <xdr:from>
      <xdr:col>11</xdr:col>
      <xdr:colOff>266720</xdr:colOff>
      <xdr:row>21</xdr:row>
      <xdr:rowOff>59368</xdr:rowOff>
    </xdr:from>
    <xdr:to>
      <xdr:col>13</xdr:col>
      <xdr:colOff>6351</xdr:colOff>
      <xdr:row>22</xdr:row>
      <xdr:rowOff>15343</xdr:rowOff>
    </xdr:to>
    <xdr:sp macro="" textlink="">
      <xdr:nvSpPr>
        <xdr:cNvPr id="1510" name="Freeform 988">
          <a:extLst>
            <a:ext uri="{FF2B5EF4-FFF2-40B4-BE49-F238E27FC236}">
              <a16:creationId xmlns:a16="http://schemas.microsoft.com/office/drawing/2014/main" id="{5529A890-3D69-49C2-9357-D886F6ED9302}"/>
            </a:ext>
          </a:extLst>
        </xdr:cNvPr>
        <xdr:cNvSpPr>
          <a:spLocks/>
        </xdr:cNvSpPr>
      </xdr:nvSpPr>
      <xdr:spPr bwMode="auto">
        <a:xfrm rot="400176" flipV="1">
          <a:off x="7193300" y="3579808"/>
          <a:ext cx="1095991" cy="123615"/>
        </a:xfrm>
        <a:custGeom>
          <a:avLst/>
          <a:gdLst>
            <a:gd name="T0" fmla="*/ 0 w 20"/>
            <a:gd name="T1" fmla="*/ 0 h 19"/>
            <a:gd name="T2" fmla="*/ 2147483647 w 20"/>
            <a:gd name="T3" fmla="*/ 2147483647 h 19"/>
            <a:gd name="T4" fmla="*/ 2147483647 w 20"/>
            <a:gd name="T5" fmla="*/ 2147483647 h 19"/>
            <a:gd name="T6" fmla="*/ 2147483647 w 20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23 w 10000"/>
            <a:gd name="connsiteY1" fmla="*/ 9748 h 10000"/>
            <a:gd name="connsiteX2" fmla="*/ 8000 w 10000"/>
            <a:gd name="connsiteY2" fmla="*/ 10000 h 10000"/>
            <a:gd name="connsiteX3" fmla="*/ 10000 w 10000"/>
            <a:gd name="connsiteY3" fmla="*/ 5789 h 10000"/>
            <a:gd name="connsiteX0" fmla="*/ 0 w 9958"/>
            <a:gd name="connsiteY0" fmla="*/ 0 h 10000"/>
            <a:gd name="connsiteX1" fmla="*/ 1023 w 9958"/>
            <a:gd name="connsiteY1" fmla="*/ 9748 h 10000"/>
            <a:gd name="connsiteX2" fmla="*/ 8000 w 9958"/>
            <a:gd name="connsiteY2" fmla="*/ 10000 h 10000"/>
            <a:gd name="connsiteX3" fmla="*/ 9958 w 9958"/>
            <a:gd name="connsiteY3" fmla="*/ 9137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958" h="10000">
              <a:moveTo>
                <a:pt x="0" y="0"/>
              </a:moveTo>
              <a:lnTo>
                <a:pt x="1023" y="9748"/>
              </a:lnTo>
              <a:lnTo>
                <a:pt x="8000" y="10000"/>
              </a:lnTo>
              <a:cubicBezTo>
                <a:pt x="8667" y="8596"/>
                <a:pt x="9291" y="10541"/>
                <a:pt x="9958" y="9137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656025</xdr:colOff>
      <xdr:row>19</xdr:row>
      <xdr:rowOff>7640</xdr:rowOff>
    </xdr:from>
    <xdr:to>
      <xdr:col>12</xdr:col>
      <xdr:colOff>133085</xdr:colOff>
      <xdr:row>19</xdr:row>
      <xdr:rowOff>115393</xdr:rowOff>
    </xdr:to>
    <xdr:sp macro="" textlink="">
      <xdr:nvSpPr>
        <xdr:cNvPr id="1511" name="六角形 1510">
          <a:extLst>
            <a:ext uri="{FF2B5EF4-FFF2-40B4-BE49-F238E27FC236}">
              <a16:creationId xmlns:a16="http://schemas.microsoft.com/office/drawing/2014/main" id="{E3727401-6224-4770-A313-EAAA7D666680}"/>
            </a:ext>
          </a:extLst>
        </xdr:cNvPr>
        <xdr:cNvSpPr/>
      </xdr:nvSpPr>
      <xdr:spPr bwMode="auto">
        <a:xfrm>
          <a:off x="7582605" y="3192800"/>
          <a:ext cx="155240" cy="10775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120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212245</xdr:colOff>
      <xdr:row>20</xdr:row>
      <xdr:rowOff>57415</xdr:rowOff>
    </xdr:from>
    <xdr:to>
      <xdr:col>12</xdr:col>
      <xdr:colOff>714204</xdr:colOff>
      <xdr:row>20</xdr:row>
      <xdr:rowOff>149438</xdr:rowOff>
    </xdr:to>
    <xdr:sp macro="" textlink="">
      <xdr:nvSpPr>
        <xdr:cNvPr id="1512" name="Freeform 988">
          <a:extLst>
            <a:ext uri="{FF2B5EF4-FFF2-40B4-BE49-F238E27FC236}">
              <a16:creationId xmlns:a16="http://schemas.microsoft.com/office/drawing/2014/main" id="{A4F54380-22F9-4CB9-9E4A-DA8AD392E081}"/>
            </a:ext>
          </a:extLst>
        </xdr:cNvPr>
        <xdr:cNvSpPr>
          <a:spLocks/>
        </xdr:cNvSpPr>
      </xdr:nvSpPr>
      <xdr:spPr bwMode="auto">
        <a:xfrm rot="400176">
          <a:off x="7138825" y="3410215"/>
          <a:ext cx="1142039" cy="92023"/>
        </a:xfrm>
        <a:custGeom>
          <a:avLst/>
          <a:gdLst>
            <a:gd name="T0" fmla="*/ 0 w 20"/>
            <a:gd name="T1" fmla="*/ 0 h 19"/>
            <a:gd name="T2" fmla="*/ 2147483647 w 20"/>
            <a:gd name="T3" fmla="*/ 2147483647 h 19"/>
            <a:gd name="T4" fmla="*/ 2147483647 w 20"/>
            <a:gd name="T5" fmla="*/ 2147483647 h 19"/>
            <a:gd name="T6" fmla="*/ 2147483647 w 20"/>
            <a:gd name="T7" fmla="*/ 2147483647 h 19"/>
            <a:gd name="T8" fmla="*/ 0 60000 65536"/>
            <a:gd name="T9" fmla="*/ 0 60000 65536"/>
            <a:gd name="T10" fmla="*/ 0 60000 65536"/>
            <a:gd name="T11" fmla="*/ 0 60000 65536"/>
            <a:gd name="connsiteX0" fmla="*/ 0 w 10000"/>
            <a:gd name="connsiteY0" fmla="*/ 0 h 10000"/>
            <a:gd name="connsiteX1" fmla="*/ 1023 w 10000"/>
            <a:gd name="connsiteY1" fmla="*/ 9748 h 10000"/>
            <a:gd name="connsiteX2" fmla="*/ 8000 w 10000"/>
            <a:gd name="connsiteY2" fmla="*/ 10000 h 10000"/>
            <a:gd name="connsiteX3" fmla="*/ 10000 w 10000"/>
            <a:gd name="connsiteY3" fmla="*/ 5789 h 10000"/>
            <a:gd name="connsiteX0" fmla="*/ 0 w 10037"/>
            <a:gd name="connsiteY0" fmla="*/ 0 h 10377"/>
            <a:gd name="connsiteX1" fmla="*/ 1023 w 10037"/>
            <a:gd name="connsiteY1" fmla="*/ 9748 h 10377"/>
            <a:gd name="connsiteX2" fmla="*/ 8000 w 10037"/>
            <a:gd name="connsiteY2" fmla="*/ 10000 h 10377"/>
            <a:gd name="connsiteX3" fmla="*/ 10037 w 10037"/>
            <a:gd name="connsiteY3" fmla="*/ 9968 h 10377"/>
            <a:gd name="connsiteX0" fmla="*/ 0 w 10026"/>
            <a:gd name="connsiteY0" fmla="*/ 0 h 10000"/>
            <a:gd name="connsiteX1" fmla="*/ 1023 w 10026"/>
            <a:gd name="connsiteY1" fmla="*/ 9748 h 10000"/>
            <a:gd name="connsiteX2" fmla="*/ 8000 w 10026"/>
            <a:gd name="connsiteY2" fmla="*/ 10000 h 10000"/>
            <a:gd name="connsiteX3" fmla="*/ 10026 w 10026"/>
            <a:gd name="connsiteY3" fmla="*/ 8714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026" h="10000">
              <a:moveTo>
                <a:pt x="0" y="0"/>
              </a:moveTo>
              <a:lnTo>
                <a:pt x="1023" y="9748"/>
              </a:lnTo>
              <a:lnTo>
                <a:pt x="8000" y="10000"/>
              </a:lnTo>
              <a:cubicBezTo>
                <a:pt x="8667" y="8596"/>
                <a:pt x="9359" y="10118"/>
                <a:pt x="10026" y="8714"/>
              </a:cubicBez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659352</xdr:colOff>
      <xdr:row>20</xdr:row>
      <xdr:rowOff>100375</xdr:rowOff>
    </xdr:from>
    <xdr:to>
      <xdr:col>12</xdr:col>
      <xdr:colOff>622762</xdr:colOff>
      <xdr:row>21</xdr:row>
      <xdr:rowOff>54206</xdr:rowOff>
    </xdr:to>
    <xdr:sp macro="" textlink="">
      <xdr:nvSpPr>
        <xdr:cNvPr id="1513" name="Line 428">
          <a:extLst>
            <a:ext uri="{FF2B5EF4-FFF2-40B4-BE49-F238E27FC236}">
              <a16:creationId xmlns:a16="http://schemas.microsoft.com/office/drawing/2014/main" id="{7AE54BB6-217D-4318-83DE-E06EF0CBE9C1}"/>
            </a:ext>
          </a:extLst>
        </xdr:cNvPr>
        <xdr:cNvSpPr>
          <a:spLocks noChangeShapeType="1"/>
        </xdr:cNvSpPr>
      </xdr:nvSpPr>
      <xdr:spPr bwMode="auto">
        <a:xfrm>
          <a:off x="7585932" y="3453175"/>
          <a:ext cx="641590" cy="1214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611768</xdr:colOff>
      <xdr:row>21</xdr:row>
      <xdr:rowOff>65823</xdr:rowOff>
    </xdr:from>
    <xdr:to>
      <xdr:col>12</xdr:col>
      <xdr:colOff>592408</xdr:colOff>
      <xdr:row>21</xdr:row>
      <xdr:rowOff>100671</xdr:rowOff>
    </xdr:to>
    <xdr:sp macro="" textlink="">
      <xdr:nvSpPr>
        <xdr:cNvPr id="1514" name="Line 428">
          <a:extLst>
            <a:ext uri="{FF2B5EF4-FFF2-40B4-BE49-F238E27FC236}">
              <a16:creationId xmlns:a16="http://schemas.microsoft.com/office/drawing/2014/main" id="{F6D7EF08-9F76-4A70-B011-1AE2E29D697C}"/>
            </a:ext>
          </a:extLst>
        </xdr:cNvPr>
        <xdr:cNvSpPr>
          <a:spLocks noChangeShapeType="1"/>
        </xdr:cNvSpPr>
      </xdr:nvSpPr>
      <xdr:spPr bwMode="auto">
        <a:xfrm>
          <a:off x="7538348" y="3586263"/>
          <a:ext cx="658820" cy="3484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183134</xdr:colOff>
      <xdr:row>21</xdr:row>
      <xdr:rowOff>2461</xdr:rowOff>
    </xdr:from>
    <xdr:ext cx="336652" cy="282454"/>
    <xdr:grpSp>
      <xdr:nvGrpSpPr>
        <xdr:cNvPr id="1515" name="Group 6672">
          <a:extLst>
            <a:ext uri="{FF2B5EF4-FFF2-40B4-BE49-F238E27FC236}">
              <a16:creationId xmlns:a16="http://schemas.microsoft.com/office/drawing/2014/main" id="{79BD76DD-571D-4F32-8AE0-CC9E94FEDEA6}"/>
            </a:ext>
          </a:extLst>
        </xdr:cNvPr>
        <xdr:cNvGrpSpPr>
          <a:grpSpLocks/>
        </xdr:cNvGrpSpPr>
      </xdr:nvGrpSpPr>
      <xdr:grpSpPr bwMode="auto">
        <a:xfrm>
          <a:off x="7814020" y="3545761"/>
          <a:ext cx="336652" cy="282454"/>
          <a:chOff x="536" y="110"/>
          <a:chExt cx="46" cy="44"/>
        </a:xfrm>
      </xdr:grpSpPr>
      <xdr:pic>
        <xdr:nvPicPr>
          <xdr:cNvPr id="1516" name="Picture 6673" descr="route2">
            <a:extLst>
              <a:ext uri="{FF2B5EF4-FFF2-40B4-BE49-F238E27FC236}">
                <a16:creationId xmlns:a16="http://schemas.microsoft.com/office/drawing/2014/main" id="{F3DBF260-BFF2-CA61-6056-E265615D86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517" name="Text Box 6674">
            <a:extLst>
              <a:ext uri="{FF2B5EF4-FFF2-40B4-BE49-F238E27FC236}">
                <a16:creationId xmlns:a16="http://schemas.microsoft.com/office/drawing/2014/main" id="{128A62F2-71EC-EC24-FD8B-39620413CB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2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309</a:t>
            </a:r>
          </a:p>
        </xdr:txBody>
      </xdr:sp>
    </xdr:grpSp>
    <xdr:clientData/>
  </xdr:oneCellAnchor>
  <xdr:twoCellAnchor>
    <xdr:from>
      <xdr:col>2</xdr:col>
      <xdr:colOff>706227</xdr:colOff>
      <xdr:row>54</xdr:row>
      <xdr:rowOff>40017</xdr:rowOff>
    </xdr:from>
    <xdr:to>
      <xdr:col>4</xdr:col>
      <xdr:colOff>407623</xdr:colOff>
      <xdr:row>54</xdr:row>
      <xdr:rowOff>165235</xdr:rowOff>
    </xdr:to>
    <xdr:sp macro="" textlink="">
      <xdr:nvSpPr>
        <xdr:cNvPr id="1518" name="Freeform 987">
          <a:extLst>
            <a:ext uri="{FF2B5EF4-FFF2-40B4-BE49-F238E27FC236}">
              <a16:creationId xmlns:a16="http://schemas.microsoft.com/office/drawing/2014/main" id="{6D12E364-BA3B-458B-A927-8B8620E502B8}"/>
            </a:ext>
          </a:extLst>
        </xdr:cNvPr>
        <xdr:cNvSpPr>
          <a:spLocks/>
        </xdr:cNvSpPr>
      </xdr:nvSpPr>
      <xdr:spPr bwMode="auto">
        <a:xfrm rot="427184">
          <a:off x="1498707" y="9092577"/>
          <a:ext cx="1088236" cy="125218"/>
        </a:xfrm>
        <a:custGeom>
          <a:avLst/>
          <a:gdLst>
            <a:gd name="T0" fmla="*/ 0 w 25"/>
            <a:gd name="T1" fmla="*/ 2147483647 h 9"/>
            <a:gd name="T2" fmla="*/ 2147483647 w 25"/>
            <a:gd name="T3" fmla="*/ 0 h 9"/>
            <a:gd name="T4" fmla="*/ 2147483647 w 25"/>
            <a:gd name="T5" fmla="*/ 2147483647 h 9"/>
            <a:gd name="T6" fmla="*/ 2147483647 w 25"/>
            <a:gd name="T7" fmla="*/ 2147483647 h 9"/>
            <a:gd name="T8" fmla="*/ 2147483647 w 25"/>
            <a:gd name="T9" fmla="*/ 2147483647 h 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0 w 10000"/>
            <a:gd name="connsiteY0" fmla="*/ 10602 h 10602"/>
            <a:gd name="connsiteX1" fmla="*/ 302 w 10000"/>
            <a:gd name="connsiteY1" fmla="*/ 0 h 10602"/>
            <a:gd name="connsiteX2" fmla="*/ 8400 w 10000"/>
            <a:gd name="connsiteY2" fmla="*/ 2824 h 10602"/>
            <a:gd name="connsiteX3" fmla="*/ 9200 w 10000"/>
            <a:gd name="connsiteY3" fmla="*/ 9491 h 10602"/>
            <a:gd name="connsiteX4" fmla="*/ 10000 w 10000"/>
            <a:gd name="connsiteY4" fmla="*/ 10602 h 10602"/>
            <a:gd name="connsiteX0" fmla="*/ 0 w 10269"/>
            <a:gd name="connsiteY0" fmla="*/ 3288 h 10602"/>
            <a:gd name="connsiteX1" fmla="*/ 571 w 10269"/>
            <a:gd name="connsiteY1" fmla="*/ 0 h 10602"/>
            <a:gd name="connsiteX2" fmla="*/ 8669 w 10269"/>
            <a:gd name="connsiteY2" fmla="*/ 2824 h 10602"/>
            <a:gd name="connsiteX3" fmla="*/ 9469 w 10269"/>
            <a:gd name="connsiteY3" fmla="*/ 9491 h 10602"/>
            <a:gd name="connsiteX4" fmla="*/ 10269 w 10269"/>
            <a:gd name="connsiteY4" fmla="*/ 10602 h 10602"/>
            <a:gd name="connsiteX0" fmla="*/ 0 w 10269"/>
            <a:gd name="connsiteY0" fmla="*/ 3288 h 10602"/>
            <a:gd name="connsiteX1" fmla="*/ 571 w 10269"/>
            <a:gd name="connsiteY1" fmla="*/ 0 h 10602"/>
            <a:gd name="connsiteX2" fmla="*/ 8669 w 10269"/>
            <a:gd name="connsiteY2" fmla="*/ 2824 h 10602"/>
            <a:gd name="connsiteX3" fmla="*/ 9469 w 10269"/>
            <a:gd name="connsiteY3" fmla="*/ 9491 h 10602"/>
            <a:gd name="connsiteX4" fmla="*/ 10269 w 10269"/>
            <a:gd name="connsiteY4" fmla="*/ 10602 h 10602"/>
            <a:gd name="connsiteX0" fmla="*/ 0 w 9469"/>
            <a:gd name="connsiteY0" fmla="*/ 3288 h 9491"/>
            <a:gd name="connsiteX1" fmla="*/ 571 w 9469"/>
            <a:gd name="connsiteY1" fmla="*/ 0 h 9491"/>
            <a:gd name="connsiteX2" fmla="*/ 8669 w 9469"/>
            <a:gd name="connsiteY2" fmla="*/ 2824 h 9491"/>
            <a:gd name="connsiteX3" fmla="*/ 9469 w 9469"/>
            <a:gd name="connsiteY3" fmla="*/ 9491 h 9491"/>
            <a:gd name="connsiteX0" fmla="*/ 0 w 10000"/>
            <a:gd name="connsiteY0" fmla="*/ 4477 h 11013"/>
            <a:gd name="connsiteX1" fmla="*/ 603 w 10000"/>
            <a:gd name="connsiteY1" fmla="*/ 1013 h 11013"/>
            <a:gd name="connsiteX2" fmla="*/ 766 w 10000"/>
            <a:gd name="connsiteY2" fmla="*/ 0 h 11013"/>
            <a:gd name="connsiteX3" fmla="*/ 9155 w 10000"/>
            <a:gd name="connsiteY3" fmla="*/ 3988 h 11013"/>
            <a:gd name="connsiteX4" fmla="*/ 10000 w 10000"/>
            <a:gd name="connsiteY4" fmla="*/ 11013 h 11013"/>
            <a:gd name="connsiteX0" fmla="*/ 0 w 10090"/>
            <a:gd name="connsiteY0" fmla="*/ 486 h 11173"/>
            <a:gd name="connsiteX1" fmla="*/ 693 w 10090"/>
            <a:gd name="connsiteY1" fmla="*/ 1173 h 11173"/>
            <a:gd name="connsiteX2" fmla="*/ 856 w 10090"/>
            <a:gd name="connsiteY2" fmla="*/ 160 h 11173"/>
            <a:gd name="connsiteX3" fmla="*/ 9245 w 10090"/>
            <a:gd name="connsiteY3" fmla="*/ 4148 h 11173"/>
            <a:gd name="connsiteX4" fmla="*/ 10090 w 10090"/>
            <a:gd name="connsiteY4" fmla="*/ 11173 h 11173"/>
            <a:gd name="connsiteX0" fmla="*/ 0 w 10644"/>
            <a:gd name="connsiteY0" fmla="*/ 649 h 11014"/>
            <a:gd name="connsiteX1" fmla="*/ 1247 w 10644"/>
            <a:gd name="connsiteY1" fmla="*/ 1014 h 11014"/>
            <a:gd name="connsiteX2" fmla="*/ 1410 w 10644"/>
            <a:gd name="connsiteY2" fmla="*/ 1 h 11014"/>
            <a:gd name="connsiteX3" fmla="*/ 9799 w 10644"/>
            <a:gd name="connsiteY3" fmla="*/ 3989 h 11014"/>
            <a:gd name="connsiteX4" fmla="*/ 10644 w 10644"/>
            <a:gd name="connsiteY4" fmla="*/ 11014 h 11014"/>
            <a:gd name="connsiteX0" fmla="*/ 0 w 10644"/>
            <a:gd name="connsiteY0" fmla="*/ 508 h 13320"/>
            <a:gd name="connsiteX1" fmla="*/ 1247 w 10644"/>
            <a:gd name="connsiteY1" fmla="*/ 873 h 13320"/>
            <a:gd name="connsiteX2" fmla="*/ 821 w 10644"/>
            <a:gd name="connsiteY2" fmla="*/ 13320 h 13320"/>
            <a:gd name="connsiteX3" fmla="*/ 9799 w 10644"/>
            <a:gd name="connsiteY3" fmla="*/ 3848 h 13320"/>
            <a:gd name="connsiteX4" fmla="*/ 10644 w 10644"/>
            <a:gd name="connsiteY4" fmla="*/ 10873 h 13320"/>
            <a:gd name="connsiteX0" fmla="*/ 0 w 10644"/>
            <a:gd name="connsiteY0" fmla="*/ 508 h 13320"/>
            <a:gd name="connsiteX1" fmla="*/ 1247 w 10644"/>
            <a:gd name="connsiteY1" fmla="*/ 873 h 13320"/>
            <a:gd name="connsiteX2" fmla="*/ 821 w 10644"/>
            <a:gd name="connsiteY2" fmla="*/ 13320 h 13320"/>
            <a:gd name="connsiteX3" fmla="*/ 9799 w 10644"/>
            <a:gd name="connsiteY3" fmla="*/ 3848 h 13320"/>
            <a:gd name="connsiteX4" fmla="*/ 10644 w 10644"/>
            <a:gd name="connsiteY4" fmla="*/ 10873 h 13320"/>
            <a:gd name="connsiteX0" fmla="*/ 0 w 10644"/>
            <a:gd name="connsiteY0" fmla="*/ 508 h 10873"/>
            <a:gd name="connsiteX1" fmla="*/ 1247 w 10644"/>
            <a:gd name="connsiteY1" fmla="*/ 873 h 10873"/>
            <a:gd name="connsiteX2" fmla="*/ 9799 w 10644"/>
            <a:gd name="connsiteY2" fmla="*/ 3848 h 10873"/>
            <a:gd name="connsiteX3" fmla="*/ 10644 w 10644"/>
            <a:gd name="connsiteY3" fmla="*/ 10873 h 10873"/>
            <a:gd name="connsiteX0" fmla="*/ 0 w 10644"/>
            <a:gd name="connsiteY0" fmla="*/ 1078 h 11443"/>
            <a:gd name="connsiteX1" fmla="*/ 1247 w 10644"/>
            <a:gd name="connsiteY1" fmla="*/ 1443 h 11443"/>
            <a:gd name="connsiteX2" fmla="*/ 9799 w 10644"/>
            <a:gd name="connsiteY2" fmla="*/ 4418 h 11443"/>
            <a:gd name="connsiteX3" fmla="*/ 10644 w 10644"/>
            <a:gd name="connsiteY3" fmla="*/ 11443 h 11443"/>
            <a:gd name="connsiteX0" fmla="*/ 0 w 10146"/>
            <a:gd name="connsiteY0" fmla="*/ 1324 h 10963"/>
            <a:gd name="connsiteX1" fmla="*/ 749 w 10146"/>
            <a:gd name="connsiteY1" fmla="*/ 963 h 10963"/>
            <a:gd name="connsiteX2" fmla="*/ 9301 w 10146"/>
            <a:gd name="connsiteY2" fmla="*/ 3938 h 10963"/>
            <a:gd name="connsiteX3" fmla="*/ 10146 w 10146"/>
            <a:gd name="connsiteY3" fmla="*/ 10963 h 10963"/>
            <a:gd name="connsiteX0" fmla="*/ 0 w 10146"/>
            <a:gd name="connsiteY0" fmla="*/ 869 h 10508"/>
            <a:gd name="connsiteX1" fmla="*/ 749 w 10146"/>
            <a:gd name="connsiteY1" fmla="*/ 508 h 10508"/>
            <a:gd name="connsiteX2" fmla="*/ 9301 w 10146"/>
            <a:gd name="connsiteY2" fmla="*/ 3483 h 10508"/>
            <a:gd name="connsiteX3" fmla="*/ 10146 w 10146"/>
            <a:gd name="connsiteY3" fmla="*/ 10508 h 1050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146" h="10508">
              <a:moveTo>
                <a:pt x="0" y="869"/>
              </a:moveTo>
              <a:cubicBezTo>
                <a:pt x="525" y="-243"/>
                <a:pt x="513" y="-201"/>
                <a:pt x="749" y="508"/>
              </a:cubicBezTo>
              <a:cubicBezTo>
                <a:pt x="2382" y="1065"/>
                <a:pt x="7735" y="1816"/>
                <a:pt x="9301" y="3483"/>
              </a:cubicBezTo>
              <a:lnTo>
                <a:pt x="10146" y="10508"/>
              </a:lnTo>
            </a:path>
          </a:pathLst>
        </a:custGeom>
        <a:noFill/>
        <a:ln w="158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14452</xdr:colOff>
      <xdr:row>4</xdr:row>
      <xdr:rowOff>79644</xdr:rowOff>
    </xdr:from>
    <xdr:ext cx="315621" cy="213305"/>
    <xdr:sp macro="" textlink="">
      <xdr:nvSpPr>
        <xdr:cNvPr id="1519" name="Text Box 398">
          <a:extLst>
            <a:ext uri="{FF2B5EF4-FFF2-40B4-BE49-F238E27FC236}">
              <a16:creationId xmlns:a16="http://schemas.microsoft.com/office/drawing/2014/main" id="{DCB67F9F-8480-461F-BBDC-C896A42ACFC5}"/>
            </a:ext>
          </a:extLst>
        </xdr:cNvPr>
        <xdr:cNvSpPr txBox="1">
          <a:spLocks noChangeArrowheads="1"/>
        </xdr:cNvSpPr>
      </xdr:nvSpPr>
      <xdr:spPr bwMode="auto">
        <a:xfrm>
          <a:off x="4228312" y="750204"/>
          <a:ext cx="315621" cy="2133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0" tIns="10800" rIns="0" bIns="0" anchor="b" upright="1">
          <a:noAutofit/>
        </a:bodyPr>
        <a:lstStyle/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双子池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</a:t>
          </a:r>
        </a:p>
      </xdr:txBody>
    </xdr:sp>
    <xdr:clientData/>
  </xdr:oneCellAnchor>
  <xdr:twoCellAnchor>
    <xdr:from>
      <xdr:col>5</xdr:col>
      <xdr:colOff>128353</xdr:colOff>
      <xdr:row>3</xdr:row>
      <xdr:rowOff>170197</xdr:rowOff>
    </xdr:from>
    <xdr:to>
      <xdr:col>6</xdr:col>
      <xdr:colOff>30938</xdr:colOff>
      <xdr:row>5</xdr:row>
      <xdr:rowOff>70927</xdr:rowOff>
    </xdr:to>
    <xdr:sp macro="" textlink="">
      <xdr:nvSpPr>
        <xdr:cNvPr id="1520" name="Line 1048">
          <a:extLst>
            <a:ext uri="{FF2B5EF4-FFF2-40B4-BE49-F238E27FC236}">
              <a16:creationId xmlns:a16="http://schemas.microsoft.com/office/drawing/2014/main" id="{47B493B2-8F7D-4E58-84FB-DDDD15A97522}"/>
            </a:ext>
          </a:extLst>
        </xdr:cNvPr>
        <xdr:cNvSpPr>
          <a:spLocks noChangeShapeType="1"/>
        </xdr:cNvSpPr>
      </xdr:nvSpPr>
      <xdr:spPr bwMode="auto">
        <a:xfrm flipV="1">
          <a:off x="2985853" y="673117"/>
          <a:ext cx="580765" cy="2360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184355</xdr:colOff>
      <xdr:row>7</xdr:row>
      <xdr:rowOff>30726</xdr:rowOff>
    </xdr:from>
    <xdr:to>
      <xdr:col>11</xdr:col>
      <xdr:colOff>375296</xdr:colOff>
      <xdr:row>8</xdr:row>
      <xdr:rowOff>20689</xdr:rowOff>
    </xdr:to>
    <xdr:sp macro="" textlink="">
      <xdr:nvSpPr>
        <xdr:cNvPr id="1521" name="六角形 1520">
          <a:extLst>
            <a:ext uri="{FF2B5EF4-FFF2-40B4-BE49-F238E27FC236}">
              <a16:creationId xmlns:a16="http://schemas.microsoft.com/office/drawing/2014/main" id="{5ECC39D8-477F-464C-B5B1-72B45F466819}"/>
            </a:ext>
          </a:extLst>
        </xdr:cNvPr>
        <xdr:cNvSpPr/>
      </xdr:nvSpPr>
      <xdr:spPr bwMode="auto">
        <a:xfrm>
          <a:off x="7110935" y="1204206"/>
          <a:ext cx="190941" cy="15760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198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582665</xdr:colOff>
      <xdr:row>2</xdr:row>
      <xdr:rowOff>98546</xdr:rowOff>
    </xdr:from>
    <xdr:to>
      <xdr:col>17</xdr:col>
      <xdr:colOff>582665</xdr:colOff>
      <xdr:row>8</xdr:row>
      <xdr:rowOff>144614</xdr:rowOff>
    </xdr:to>
    <xdr:sp macro="" textlink="">
      <xdr:nvSpPr>
        <xdr:cNvPr id="1522" name="Freeform 493">
          <a:extLst>
            <a:ext uri="{FF2B5EF4-FFF2-40B4-BE49-F238E27FC236}">
              <a16:creationId xmlns:a16="http://schemas.microsoft.com/office/drawing/2014/main" id="{07A7C681-0AB9-4D4D-AA45-46EBDEB69F64}"/>
            </a:ext>
          </a:extLst>
        </xdr:cNvPr>
        <xdr:cNvSpPr>
          <a:spLocks/>
        </xdr:cNvSpPr>
      </xdr:nvSpPr>
      <xdr:spPr bwMode="auto">
        <a:xfrm flipH="1">
          <a:off x="11578325" y="433826"/>
          <a:ext cx="0" cy="1051908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  <a:gd name="connsiteX0" fmla="*/ 0 w 0"/>
            <a:gd name="connsiteY0" fmla="*/ 10000 h 10000"/>
            <a:gd name="connsiteX1" fmla="*/ 0 w 0"/>
            <a:gd name="connsiteY1" fmla="*/ 0 h 10000"/>
            <a:gd name="connsiteX0" fmla="*/ 0 w 0"/>
            <a:gd name="connsiteY0" fmla="*/ 21212 h 21212"/>
            <a:gd name="connsiteX1" fmla="*/ 20484 w 0"/>
            <a:gd name="connsiteY1" fmla="*/ 0 h 21212"/>
            <a:gd name="connsiteX0" fmla="*/ 0 w 0"/>
            <a:gd name="connsiteY0" fmla="*/ 9857 h 9857"/>
            <a:gd name="connsiteX1" fmla="*/ -5121 w 0"/>
            <a:gd name="connsiteY1" fmla="*/ 0 h 98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h="9857">
              <a:moveTo>
                <a:pt x="0" y="9857"/>
              </a:moveTo>
              <a:lnTo>
                <a:pt x="-5121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491412</xdr:colOff>
      <xdr:row>5</xdr:row>
      <xdr:rowOff>67019</xdr:rowOff>
    </xdr:from>
    <xdr:to>
      <xdr:col>18</xdr:col>
      <xdr:colOff>1740</xdr:colOff>
      <xdr:row>6</xdr:row>
      <xdr:rowOff>78183</xdr:rowOff>
    </xdr:to>
    <xdr:pic>
      <xdr:nvPicPr>
        <xdr:cNvPr id="1523" name="図 1522">
          <a:extLst>
            <a:ext uri="{FF2B5EF4-FFF2-40B4-BE49-F238E27FC236}">
              <a16:creationId xmlns:a16="http://schemas.microsoft.com/office/drawing/2014/main" id="{7EA8D413-5BC1-4187-8D7F-3E35F5622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1487072" y="905219"/>
          <a:ext cx="188508" cy="178804"/>
        </a:xfrm>
        <a:prstGeom prst="rect">
          <a:avLst/>
        </a:prstGeom>
      </xdr:spPr>
    </xdr:pic>
    <xdr:clientData/>
  </xdr:twoCellAnchor>
  <xdr:twoCellAnchor editAs="oneCell">
    <xdr:from>
      <xdr:col>17</xdr:col>
      <xdr:colOff>501032</xdr:colOff>
      <xdr:row>6</xdr:row>
      <xdr:rowOff>115126</xdr:rowOff>
    </xdr:from>
    <xdr:to>
      <xdr:col>17</xdr:col>
      <xdr:colOff>672865</xdr:colOff>
      <xdr:row>7</xdr:row>
      <xdr:rowOff>94612</xdr:rowOff>
    </xdr:to>
    <xdr:pic>
      <xdr:nvPicPr>
        <xdr:cNvPr id="1524" name="図 1523">
          <a:extLst>
            <a:ext uri="{FF2B5EF4-FFF2-40B4-BE49-F238E27FC236}">
              <a16:creationId xmlns:a16="http://schemas.microsoft.com/office/drawing/2014/main" id="{B4B59E42-480E-4636-9BD6-34CC1F606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1496692" y="1120966"/>
          <a:ext cx="171833" cy="147126"/>
        </a:xfrm>
        <a:prstGeom prst="rect">
          <a:avLst/>
        </a:prstGeom>
      </xdr:spPr>
    </xdr:pic>
    <xdr:clientData/>
  </xdr:twoCellAnchor>
  <xdr:twoCellAnchor>
    <xdr:from>
      <xdr:col>17</xdr:col>
      <xdr:colOff>215081</xdr:colOff>
      <xdr:row>5</xdr:row>
      <xdr:rowOff>35847</xdr:rowOff>
    </xdr:from>
    <xdr:to>
      <xdr:col>17</xdr:col>
      <xdr:colOff>406022</xdr:colOff>
      <xdr:row>6</xdr:row>
      <xdr:rowOff>25807</xdr:rowOff>
    </xdr:to>
    <xdr:sp macro="" textlink="">
      <xdr:nvSpPr>
        <xdr:cNvPr id="1525" name="六角形 1524">
          <a:extLst>
            <a:ext uri="{FF2B5EF4-FFF2-40B4-BE49-F238E27FC236}">
              <a16:creationId xmlns:a16="http://schemas.microsoft.com/office/drawing/2014/main" id="{C551D9B7-7646-4061-B0D9-697435E7519B}"/>
            </a:ext>
          </a:extLst>
        </xdr:cNvPr>
        <xdr:cNvSpPr/>
      </xdr:nvSpPr>
      <xdr:spPr bwMode="auto">
        <a:xfrm>
          <a:off x="11210741" y="874047"/>
          <a:ext cx="190941" cy="15760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37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200025</xdr:colOff>
      <xdr:row>50</xdr:row>
      <xdr:rowOff>133350</xdr:rowOff>
    </xdr:from>
    <xdr:to>
      <xdr:col>16</xdr:col>
      <xdr:colOff>285750</xdr:colOff>
      <xdr:row>52</xdr:row>
      <xdr:rowOff>9525</xdr:rowOff>
    </xdr:to>
    <xdr:sp macro="" textlink="">
      <xdr:nvSpPr>
        <xdr:cNvPr id="1526" name="Freeform 394">
          <a:extLst>
            <a:ext uri="{FF2B5EF4-FFF2-40B4-BE49-F238E27FC236}">
              <a16:creationId xmlns:a16="http://schemas.microsoft.com/office/drawing/2014/main" id="{AF17B5B1-FB74-49B8-A3DA-8CF2E9B8357D}"/>
            </a:ext>
          </a:extLst>
        </xdr:cNvPr>
        <xdr:cNvSpPr>
          <a:spLocks/>
        </xdr:cNvSpPr>
      </xdr:nvSpPr>
      <xdr:spPr bwMode="auto">
        <a:xfrm>
          <a:off x="10517505" y="85153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50</xdr:row>
      <xdr:rowOff>133350</xdr:rowOff>
    </xdr:from>
    <xdr:to>
      <xdr:col>16</xdr:col>
      <xdr:colOff>285750</xdr:colOff>
      <xdr:row>52</xdr:row>
      <xdr:rowOff>9525</xdr:rowOff>
    </xdr:to>
    <xdr:sp macro="" textlink="">
      <xdr:nvSpPr>
        <xdr:cNvPr id="1527" name="Freeform 395">
          <a:extLst>
            <a:ext uri="{FF2B5EF4-FFF2-40B4-BE49-F238E27FC236}">
              <a16:creationId xmlns:a16="http://schemas.microsoft.com/office/drawing/2014/main" id="{4B1E2046-8811-4A9F-A897-DF6C4372477A}"/>
            </a:ext>
          </a:extLst>
        </xdr:cNvPr>
        <xdr:cNvSpPr>
          <a:spLocks/>
        </xdr:cNvSpPr>
      </xdr:nvSpPr>
      <xdr:spPr bwMode="auto">
        <a:xfrm>
          <a:off x="10517505" y="85153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50</xdr:row>
      <xdr:rowOff>133350</xdr:rowOff>
    </xdr:from>
    <xdr:to>
      <xdr:col>16</xdr:col>
      <xdr:colOff>285750</xdr:colOff>
      <xdr:row>52</xdr:row>
      <xdr:rowOff>9525</xdr:rowOff>
    </xdr:to>
    <xdr:sp macro="" textlink="">
      <xdr:nvSpPr>
        <xdr:cNvPr id="1528" name="Freeform 397">
          <a:extLst>
            <a:ext uri="{FF2B5EF4-FFF2-40B4-BE49-F238E27FC236}">
              <a16:creationId xmlns:a16="http://schemas.microsoft.com/office/drawing/2014/main" id="{3AD757E4-A5C8-47BE-98EA-51BD17C64030}"/>
            </a:ext>
          </a:extLst>
        </xdr:cNvPr>
        <xdr:cNvSpPr>
          <a:spLocks/>
        </xdr:cNvSpPr>
      </xdr:nvSpPr>
      <xdr:spPr bwMode="auto">
        <a:xfrm>
          <a:off x="10517505" y="85153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397159</xdr:colOff>
      <xdr:row>55</xdr:row>
      <xdr:rowOff>105440</xdr:rowOff>
    </xdr:from>
    <xdr:to>
      <xdr:col>18</xdr:col>
      <xdr:colOff>604590</xdr:colOff>
      <xdr:row>56</xdr:row>
      <xdr:rowOff>118052</xdr:rowOff>
    </xdr:to>
    <xdr:sp macro="" textlink="">
      <xdr:nvSpPr>
        <xdr:cNvPr id="1529" name="六角形 1528">
          <a:extLst>
            <a:ext uri="{FF2B5EF4-FFF2-40B4-BE49-F238E27FC236}">
              <a16:creationId xmlns:a16="http://schemas.microsoft.com/office/drawing/2014/main" id="{C928A69E-E7C9-409F-A82B-495E3C464EBC}"/>
            </a:ext>
          </a:extLst>
        </xdr:cNvPr>
        <xdr:cNvSpPr/>
      </xdr:nvSpPr>
      <xdr:spPr bwMode="auto">
        <a:xfrm>
          <a:off x="12070999" y="9325640"/>
          <a:ext cx="207431" cy="18025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６４</a:t>
          </a:r>
        </a:p>
      </xdr:txBody>
    </xdr:sp>
    <xdr:clientData/>
  </xdr:twoCellAnchor>
  <xdr:twoCellAnchor>
    <xdr:from>
      <xdr:col>17</xdr:col>
      <xdr:colOff>10257</xdr:colOff>
      <xdr:row>49</xdr:row>
      <xdr:rowOff>19662</xdr:rowOff>
    </xdr:from>
    <xdr:to>
      <xdr:col>17</xdr:col>
      <xdr:colOff>157528</xdr:colOff>
      <xdr:row>49</xdr:row>
      <xdr:rowOff>150203</xdr:rowOff>
    </xdr:to>
    <xdr:sp macro="" textlink="">
      <xdr:nvSpPr>
        <xdr:cNvPr id="1530" name="六角形 1529">
          <a:extLst>
            <a:ext uri="{FF2B5EF4-FFF2-40B4-BE49-F238E27FC236}">
              <a16:creationId xmlns:a16="http://schemas.microsoft.com/office/drawing/2014/main" id="{51FE671A-1C55-4262-B072-6FC21D21F910}"/>
            </a:ext>
          </a:extLst>
        </xdr:cNvPr>
        <xdr:cNvSpPr/>
      </xdr:nvSpPr>
      <xdr:spPr bwMode="auto">
        <a:xfrm>
          <a:off x="11005917" y="8234022"/>
          <a:ext cx="147271" cy="130541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16</xdr:col>
      <xdr:colOff>83621</xdr:colOff>
      <xdr:row>55</xdr:row>
      <xdr:rowOff>38975</xdr:rowOff>
    </xdr:from>
    <xdr:to>
      <xdr:col>16</xdr:col>
      <xdr:colOff>290970</xdr:colOff>
      <xdr:row>56</xdr:row>
      <xdr:rowOff>75478</xdr:rowOff>
    </xdr:to>
    <xdr:sp macro="" textlink="">
      <xdr:nvSpPr>
        <xdr:cNvPr id="1531" name="六角形 1530">
          <a:extLst>
            <a:ext uri="{FF2B5EF4-FFF2-40B4-BE49-F238E27FC236}">
              <a16:creationId xmlns:a16="http://schemas.microsoft.com/office/drawing/2014/main" id="{0D3FFAAD-CBAC-447E-A905-F35B5E8A3EC9}"/>
            </a:ext>
          </a:extLst>
        </xdr:cNvPr>
        <xdr:cNvSpPr/>
      </xdr:nvSpPr>
      <xdr:spPr bwMode="auto">
        <a:xfrm>
          <a:off x="10401101" y="9259175"/>
          <a:ext cx="207349" cy="2041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６４</a:t>
          </a:r>
        </a:p>
      </xdr:txBody>
    </xdr:sp>
    <xdr:clientData/>
  </xdr:twoCellAnchor>
  <xdr:twoCellAnchor>
    <xdr:from>
      <xdr:col>14</xdr:col>
      <xdr:colOff>704021</xdr:colOff>
      <xdr:row>49</xdr:row>
      <xdr:rowOff>13806</xdr:rowOff>
    </xdr:from>
    <xdr:to>
      <xdr:col>15</xdr:col>
      <xdr:colOff>171450</xdr:colOff>
      <xdr:row>49</xdr:row>
      <xdr:rowOff>163694</xdr:rowOff>
    </xdr:to>
    <xdr:sp macro="" textlink="">
      <xdr:nvSpPr>
        <xdr:cNvPr id="1532" name="六角形 1531">
          <a:extLst>
            <a:ext uri="{FF2B5EF4-FFF2-40B4-BE49-F238E27FC236}">
              <a16:creationId xmlns:a16="http://schemas.microsoft.com/office/drawing/2014/main" id="{87A66A50-E5A1-4019-875C-074E25E35A72}"/>
            </a:ext>
          </a:extLst>
        </xdr:cNvPr>
        <xdr:cNvSpPr/>
      </xdr:nvSpPr>
      <xdr:spPr bwMode="auto">
        <a:xfrm>
          <a:off x="9642281" y="8228166"/>
          <a:ext cx="168469" cy="14988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101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595893</xdr:colOff>
      <xdr:row>50</xdr:row>
      <xdr:rowOff>29909</xdr:rowOff>
    </xdr:from>
    <xdr:to>
      <xdr:col>16</xdr:col>
      <xdr:colOff>75883</xdr:colOff>
      <xdr:row>55</xdr:row>
      <xdr:rowOff>61944</xdr:rowOff>
    </xdr:to>
    <xdr:sp macro="" textlink="">
      <xdr:nvSpPr>
        <xdr:cNvPr id="1533" name="Freeform 435">
          <a:extLst>
            <a:ext uri="{FF2B5EF4-FFF2-40B4-BE49-F238E27FC236}">
              <a16:creationId xmlns:a16="http://schemas.microsoft.com/office/drawing/2014/main" id="{ABC416A4-3033-4E14-BA02-0799C907B278}"/>
            </a:ext>
          </a:extLst>
        </xdr:cNvPr>
        <xdr:cNvSpPr>
          <a:spLocks/>
        </xdr:cNvSpPr>
      </xdr:nvSpPr>
      <xdr:spPr bwMode="auto">
        <a:xfrm flipH="1">
          <a:off x="10235193" y="8411909"/>
          <a:ext cx="158170" cy="870235"/>
        </a:xfrm>
        <a:custGeom>
          <a:avLst/>
          <a:gdLst>
            <a:gd name="T0" fmla="*/ 0 w 43"/>
            <a:gd name="T1" fmla="*/ 2147483647 h 79"/>
            <a:gd name="T2" fmla="*/ 0 w 43"/>
            <a:gd name="T3" fmla="*/ 2147483647 h 79"/>
            <a:gd name="T4" fmla="*/ 2147483647 w 43"/>
            <a:gd name="T5" fmla="*/ 0 h 79"/>
            <a:gd name="T6" fmla="*/ 0 60000 65536"/>
            <a:gd name="T7" fmla="*/ 0 60000 65536"/>
            <a:gd name="T8" fmla="*/ 0 60000 65536"/>
            <a:gd name="connsiteX0" fmla="*/ 0 w 9239"/>
            <a:gd name="connsiteY0" fmla="*/ 9427 h 9427"/>
            <a:gd name="connsiteX1" fmla="*/ 0 w 9239"/>
            <a:gd name="connsiteY1" fmla="*/ 4870 h 9427"/>
            <a:gd name="connsiteX2" fmla="*/ 9239 w 9239"/>
            <a:gd name="connsiteY2" fmla="*/ 0 h 9427"/>
            <a:gd name="connsiteX0" fmla="*/ 0 w 10000"/>
            <a:gd name="connsiteY0" fmla="*/ 10000 h 10000"/>
            <a:gd name="connsiteX1" fmla="*/ 0 w 10000"/>
            <a:gd name="connsiteY1" fmla="*/ 5166 h 10000"/>
            <a:gd name="connsiteX2" fmla="*/ 10000 w 10000"/>
            <a:gd name="connsiteY2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0" y="5166"/>
              </a:lnTo>
              <a:cubicBezTo>
                <a:pt x="3608" y="3242"/>
                <a:pt x="9768" y="2027"/>
                <a:pt x="1000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13806</xdr:colOff>
      <xdr:row>53</xdr:row>
      <xdr:rowOff>118588</xdr:rowOff>
    </xdr:from>
    <xdr:to>
      <xdr:col>16</xdr:col>
      <xdr:colOff>153960</xdr:colOff>
      <xdr:row>54</xdr:row>
      <xdr:rowOff>79384</xdr:rowOff>
    </xdr:to>
    <xdr:sp macro="" textlink="">
      <xdr:nvSpPr>
        <xdr:cNvPr id="1534" name="AutoShape 436">
          <a:extLst>
            <a:ext uri="{FF2B5EF4-FFF2-40B4-BE49-F238E27FC236}">
              <a16:creationId xmlns:a16="http://schemas.microsoft.com/office/drawing/2014/main" id="{ABCD226E-7958-4109-A976-94FF20F04C3B}"/>
            </a:ext>
          </a:extLst>
        </xdr:cNvPr>
        <xdr:cNvSpPr>
          <a:spLocks noChangeArrowheads="1"/>
        </xdr:cNvSpPr>
      </xdr:nvSpPr>
      <xdr:spPr bwMode="auto">
        <a:xfrm>
          <a:off x="10331286" y="9003508"/>
          <a:ext cx="140154" cy="128436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80527</xdr:colOff>
      <xdr:row>50</xdr:row>
      <xdr:rowOff>163351</xdr:rowOff>
    </xdr:from>
    <xdr:to>
      <xdr:col>16</xdr:col>
      <xdr:colOff>128843</xdr:colOff>
      <xdr:row>52</xdr:row>
      <xdr:rowOff>142598</xdr:rowOff>
    </xdr:to>
    <xdr:sp macro="" textlink="">
      <xdr:nvSpPr>
        <xdr:cNvPr id="1535" name="Line 434">
          <a:extLst>
            <a:ext uri="{FF2B5EF4-FFF2-40B4-BE49-F238E27FC236}">
              <a16:creationId xmlns:a16="http://schemas.microsoft.com/office/drawing/2014/main" id="{8C932EDB-43B3-4431-BAD1-F1BD92848257}"/>
            </a:ext>
          </a:extLst>
        </xdr:cNvPr>
        <xdr:cNvSpPr>
          <a:spLocks noChangeShapeType="1"/>
        </xdr:cNvSpPr>
      </xdr:nvSpPr>
      <xdr:spPr bwMode="auto">
        <a:xfrm flipV="1">
          <a:off x="10398007" y="8545351"/>
          <a:ext cx="48316" cy="31452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450942</xdr:colOff>
      <xdr:row>50</xdr:row>
      <xdr:rowOff>9202</xdr:rowOff>
    </xdr:from>
    <xdr:to>
      <xdr:col>15</xdr:col>
      <xdr:colOff>496661</xdr:colOff>
      <xdr:row>56</xdr:row>
      <xdr:rowOff>150614</xdr:rowOff>
    </xdr:to>
    <xdr:grpSp>
      <xdr:nvGrpSpPr>
        <xdr:cNvPr id="1536" name="グループ化 1535">
          <a:extLst>
            <a:ext uri="{FF2B5EF4-FFF2-40B4-BE49-F238E27FC236}">
              <a16:creationId xmlns:a16="http://schemas.microsoft.com/office/drawing/2014/main" id="{02B82C0C-751D-48F8-884D-05FD57834EF9}"/>
            </a:ext>
          </a:extLst>
        </xdr:cNvPr>
        <xdr:cNvGrpSpPr/>
      </xdr:nvGrpSpPr>
      <xdr:grpSpPr>
        <a:xfrm>
          <a:off x="10122899" y="8445631"/>
          <a:ext cx="45719" cy="1153783"/>
          <a:chOff x="1512360" y="838933"/>
          <a:chExt cx="49597" cy="1269827"/>
        </a:xfrm>
      </xdr:grpSpPr>
      <xdr:sp macro="" textlink="">
        <xdr:nvSpPr>
          <xdr:cNvPr id="1537" name="Line 76">
            <a:extLst>
              <a:ext uri="{FF2B5EF4-FFF2-40B4-BE49-F238E27FC236}">
                <a16:creationId xmlns:a16="http://schemas.microsoft.com/office/drawing/2014/main" id="{BD6FB4BE-B74A-B8B4-86A9-6BE9FF23CF0A}"/>
              </a:ext>
            </a:extLst>
          </xdr:cNvPr>
          <xdr:cNvSpPr>
            <a:spLocks noChangeShapeType="1"/>
          </xdr:cNvSpPr>
        </xdr:nvSpPr>
        <xdr:spPr bwMode="auto">
          <a:xfrm flipH="1">
            <a:off x="1532773" y="852605"/>
            <a:ext cx="8773" cy="1256155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8" name="Line 76">
            <a:extLst>
              <a:ext uri="{FF2B5EF4-FFF2-40B4-BE49-F238E27FC236}">
                <a16:creationId xmlns:a16="http://schemas.microsoft.com/office/drawing/2014/main" id="{9A1E230A-7093-E4F3-4988-677C49800805}"/>
              </a:ext>
            </a:extLst>
          </xdr:cNvPr>
          <xdr:cNvSpPr>
            <a:spLocks noChangeShapeType="1"/>
          </xdr:cNvSpPr>
        </xdr:nvSpPr>
        <xdr:spPr bwMode="auto">
          <a:xfrm flipH="1">
            <a:off x="1555154" y="838933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39" name="Line 76">
            <a:extLst>
              <a:ext uri="{FF2B5EF4-FFF2-40B4-BE49-F238E27FC236}">
                <a16:creationId xmlns:a16="http://schemas.microsoft.com/office/drawing/2014/main" id="{E5B63956-E3CC-9D74-3CC5-5D4308B2B493}"/>
              </a:ext>
            </a:extLst>
          </xdr:cNvPr>
          <xdr:cNvSpPr>
            <a:spLocks noChangeShapeType="1"/>
          </xdr:cNvSpPr>
        </xdr:nvSpPr>
        <xdr:spPr bwMode="auto">
          <a:xfrm flipH="1">
            <a:off x="1512360" y="843691"/>
            <a:ext cx="6803" cy="12561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15</xdr:col>
      <xdr:colOff>398026</xdr:colOff>
      <xdr:row>53</xdr:row>
      <xdr:rowOff>6902</xdr:rowOff>
    </xdr:from>
    <xdr:ext cx="134955" cy="593960"/>
    <xdr:sp macro="" textlink="">
      <xdr:nvSpPr>
        <xdr:cNvPr id="1540" name="Text Box 1563">
          <a:extLst>
            <a:ext uri="{FF2B5EF4-FFF2-40B4-BE49-F238E27FC236}">
              <a16:creationId xmlns:a16="http://schemas.microsoft.com/office/drawing/2014/main" id="{04FC3742-AC7C-4462-BBF6-5EF05E811AE3}"/>
            </a:ext>
          </a:extLst>
        </xdr:cNvPr>
        <xdr:cNvSpPr txBox="1">
          <a:spLocks noChangeArrowheads="1"/>
        </xdr:cNvSpPr>
      </xdr:nvSpPr>
      <xdr:spPr bwMode="auto">
        <a:xfrm>
          <a:off x="10037326" y="8891822"/>
          <a:ext cx="134955" cy="593960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vert="horz" wrap="square" lIns="0" tIns="0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JR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山中渓駅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15</xdr:col>
      <xdr:colOff>410323</xdr:colOff>
      <xdr:row>53</xdr:row>
      <xdr:rowOff>101095</xdr:rowOff>
    </xdr:from>
    <xdr:ext cx="233879" cy="45719"/>
    <xdr:sp macro="" textlink="">
      <xdr:nvSpPr>
        <xdr:cNvPr id="1541" name="Text Box 208">
          <a:extLst>
            <a:ext uri="{FF2B5EF4-FFF2-40B4-BE49-F238E27FC236}">
              <a16:creationId xmlns:a16="http://schemas.microsoft.com/office/drawing/2014/main" id="{35E73079-12A7-4552-A8C7-3D0F91B5D85F}"/>
            </a:ext>
          </a:extLst>
        </xdr:cNvPr>
        <xdr:cNvSpPr txBox="1">
          <a:spLocks noChangeArrowheads="1"/>
        </xdr:cNvSpPr>
      </xdr:nvSpPr>
      <xdr:spPr bwMode="auto">
        <a:xfrm>
          <a:off x="10049623" y="8986015"/>
          <a:ext cx="233879" cy="4571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noAutofit/>
        </a:bodyPr>
        <a:lstStyle/>
        <a:p>
          <a:pPr algn="ctr" rtl="0"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15</xdr:col>
      <xdr:colOff>410630</xdr:colOff>
      <xdr:row>53</xdr:row>
      <xdr:rowOff>93232</xdr:rowOff>
    </xdr:from>
    <xdr:to>
      <xdr:col>16</xdr:col>
      <xdr:colOff>2117</xdr:colOff>
      <xdr:row>53</xdr:row>
      <xdr:rowOff>149550</xdr:rowOff>
    </xdr:to>
    <xdr:grpSp>
      <xdr:nvGrpSpPr>
        <xdr:cNvPr id="1542" name="Group 405">
          <a:extLst>
            <a:ext uri="{FF2B5EF4-FFF2-40B4-BE49-F238E27FC236}">
              <a16:creationId xmlns:a16="http://schemas.microsoft.com/office/drawing/2014/main" id="{2C457BDC-EF12-469B-BC71-02C3A1FA3082}"/>
            </a:ext>
          </a:extLst>
        </xdr:cNvPr>
        <xdr:cNvGrpSpPr>
          <a:grpSpLocks/>
        </xdr:cNvGrpSpPr>
      </xdr:nvGrpSpPr>
      <xdr:grpSpPr bwMode="auto">
        <a:xfrm rot="5400000">
          <a:off x="10190350" y="8928083"/>
          <a:ext cx="56318" cy="271844"/>
          <a:chOff x="718" y="97"/>
          <a:chExt cx="23" cy="15"/>
        </a:xfrm>
      </xdr:grpSpPr>
      <xdr:sp macro="" textlink="">
        <xdr:nvSpPr>
          <xdr:cNvPr id="1543" name="Freeform 406">
            <a:extLst>
              <a:ext uri="{FF2B5EF4-FFF2-40B4-BE49-F238E27FC236}">
                <a16:creationId xmlns:a16="http://schemas.microsoft.com/office/drawing/2014/main" id="{5A86FF5E-6475-FA2B-89E4-0DA6C35A73DA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44" name="Freeform 407">
            <a:extLst>
              <a:ext uri="{FF2B5EF4-FFF2-40B4-BE49-F238E27FC236}">
                <a16:creationId xmlns:a16="http://schemas.microsoft.com/office/drawing/2014/main" id="{E415F0C1-B316-5E67-B689-6624A387A66B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512930</xdr:colOff>
      <xdr:row>50</xdr:row>
      <xdr:rowOff>158048</xdr:rowOff>
    </xdr:from>
    <xdr:to>
      <xdr:col>16</xdr:col>
      <xdr:colOff>55343</xdr:colOff>
      <xdr:row>52</xdr:row>
      <xdr:rowOff>26730</xdr:rowOff>
    </xdr:to>
    <xdr:sp macro="" textlink="">
      <xdr:nvSpPr>
        <xdr:cNvPr id="1545" name="六角形 1544">
          <a:extLst>
            <a:ext uri="{FF2B5EF4-FFF2-40B4-BE49-F238E27FC236}">
              <a16:creationId xmlns:a16="http://schemas.microsoft.com/office/drawing/2014/main" id="{705B48FA-A504-49C2-94D2-E18AB3CBC1A3}"/>
            </a:ext>
          </a:extLst>
        </xdr:cNvPr>
        <xdr:cNvSpPr/>
      </xdr:nvSpPr>
      <xdr:spPr bwMode="auto">
        <a:xfrm>
          <a:off x="10152230" y="8540048"/>
          <a:ext cx="220593" cy="20396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６４</a:t>
          </a:r>
        </a:p>
      </xdr:txBody>
    </xdr:sp>
    <xdr:clientData/>
  </xdr:twoCellAnchor>
  <xdr:twoCellAnchor>
    <xdr:from>
      <xdr:col>11</xdr:col>
      <xdr:colOff>638849</xdr:colOff>
      <xdr:row>59</xdr:row>
      <xdr:rowOff>165487</xdr:rowOff>
    </xdr:from>
    <xdr:to>
      <xdr:col>12</xdr:col>
      <xdr:colOff>268738</xdr:colOff>
      <xdr:row>62</xdr:row>
      <xdr:rowOff>122633</xdr:rowOff>
    </xdr:to>
    <xdr:sp macro="" textlink="">
      <xdr:nvSpPr>
        <xdr:cNvPr id="1546" name="Freeform 329">
          <a:extLst>
            <a:ext uri="{FF2B5EF4-FFF2-40B4-BE49-F238E27FC236}">
              <a16:creationId xmlns:a16="http://schemas.microsoft.com/office/drawing/2014/main" id="{8763E906-8A5C-4E38-A5B7-1807E571722A}"/>
            </a:ext>
          </a:extLst>
        </xdr:cNvPr>
        <xdr:cNvSpPr>
          <a:spLocks/>
        </xdr:cNvSpPr>
      </xdr:nvSpPr>
      <xdr:spPr bwMode="auto">
        <a:xfrm rot="5400000">
          <a:off x="7489431" y="10132245"/>
          <a:ext cx="460066" cy="308069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56">
              <a:moveTo>
                <a:pt x="45" y="56"/>
              </a:moveTo>
              <a:lnTo>
                <a:pt x="45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60</xdr:row>
      <xdr:rowOff>152400</xdr:rowOff>
    </xdr:from>
    <xdr:to>
      <xdr:col>17</xdr:col>
      <xdr:colOff>0</xdr:colOff>
      <xdr:row>60</xdr:row>
      <xdr:rowOff>152400</xdr:rowOff>
    </xdr:to>
    <xdr:sp macro="" textlink="">
      <xdr:nvSpPr>
        <xdr:cNvPr id="1547" name="Line 333">
          <a:extLst>
            <a:ext uri="{FF2B5EF4-FFF2-40B4-BE49-F238E27FC236}">
              <a16:creationId xmlns:a16="http://schemas.microsoft.com/office/drawing/2014/main" id="{DEEC541D-3019-4FF8-B46D-E173DB9471BA}"/>
            </a:ext>
          </a:extLst>
        </xdr:cNvPr>
        <xdr:cNvSpPr>
          <a:spLocks noChangeShapeType="1"/>
        </xdr:cNvSpPr>
      </xdr:nvSpPr>
      <xdr:spPr bwMode="auto">
        <a:xfrm flipV="1">
          <a:off x="10995660" y="10210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11615</xdr:colOff>
      <xdr:row>57</xdr:row>
      <xdr:rowOff>15655</xdr:rowOff>
    </xdr:from>
    <xdr:to>
      <xdr:col>11</xdr:col>
      <xdr:colOff>205785</xdr:colOff>
      <xdr:row>57</xdr:row>
      <xdr:rowOff>156790</xdr:rowOff>
    </xdr:to>
    <xdr:sp macro="" textlink="">
      <xdr:nvSpPr>
        <xdr:cNvPr id="1548" name="六角形 1547">
          <a:extLst>
            <a:ext uri="{FF2B5EF4-FFF2-40B4-BE49-F238E27FC236}">
              <a16:creationId xmlns:a16="http://schemas.microsoft.com/office/drawing/2014/main" id="{9795EDAC-A44A-4C8C-A15C-EEEB64A36E28}"/>
            </a:ext>
          </a:extLst>
        </xdr:cNvPr>
        <xdr:cNvSpPr/>
      </xdr:nvSpPr>
      <xdr:spPr bwMode="auto">
        <a:xfrm>
          <a:off x="6938195" y="9571135"/>
          <a:ext cx="194170" cy="14113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104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12</xdr:col>
      <xdr:colOff>336479</xdr:colOff>
      <xdr:row>63</xdr:row>
      <xdr:rowOff>127593</xdr:rowOff>
    </xdr:from>
    <xdr:to>
      <xdr:col>12</xdr:col>
      <xdr:colOff>515032</xdr:colOff>
      <xdr:row>64</xdr:row>
      <xdr:rowOff>117637</xdr:rowOff>
    </xdr:to>
    <xdr:sp macro="" textlink="">
      <xdr:nvSpPr>
        <xdr:cNvPr id="1549" name="六角形 1548">
          <a:extLst>
            <a:ext uri="{FF2B5EF4-FFF2-40B4-BE49-F238E27FC236}">
              <a16:creationId xmlns:a16="http://schemas.microsoft.com/office/drawing/2014/main" id="{1301BFAE-3926-4FE1-933F-4CA180A10979}"/>
            </a:ext>
          </a:extLst>
        </xdr:cNvPr>
        <xdr:cNvSpPr/>
      </xdr:nvSpPr>
      <xdr:spPr bwMode="auto">
        <a:xfrm>
          <a:off x="7941239" y="10688913"/>
          <a:ext cx="178553" cy="1576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18737</xdr:colOff>
      <xdr:row>52</xdr:row>
      <xdr:rowOff>47737</xdr:rowOff>
    </xdr:from>
    <xdr:to>
      <xdr:col>17</xdr:col>
      <xdr:colOff>374461</xdr:colOff>
      <xdr:row>54</xdr:row>
      <xdr:rowOff>91606</xdr:rowOff>
    </xdr:to>
    <xdr:sp macro="" textlink="">
      <xdr:nvSpPr>
        <xdr:cNvPr id="1550" name="Line 820">
          <a:extLst>
            <a:ext uri="{FF2B5EF4-FFF2-40B4-BE49-F238E27FC236}">
              <a16:creationId xmlns:a16="http://schemas.microsoft.com/office/drawing/2014/main" id="{AA5D6D33-22D7-436B-95A7-42A90AD6611A}"/>
            </a:ext>
          </a:extLst>
        </xdr:cNvPr>
        <xdr:cNvSpPr>
          <a:spLocks noChangeShapeType="1"/>
        </xdr:cNvSpPr>
      </xdr:nvSpPr>
      <xdr:spPr bwMode="auto">
        <a:xfrm flipV="1">
          <a:off x="11014397" y="8765017"/>
          <a:ext cx="355724" cy="37914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673016</xdr:colOff>
      <xdr:row>51</xdr:row>
      <xdr:rowOff>82648</xdr:rowOff>
    </xdr:from>
    <xdr:to>
      <xdr:col>20</xdr:col>
      <xdr:colOff>191541</xdr:colOff>
      <xdr:row>52</xdr:row>
      <xdr:rowOff>106180</xdr:rowOff>
    </xdr:to>
    <xdr:sp macro="" textlink="">
      <xdr:nvSpPr>
        <xdr:cNvPr id="1551" name="六角形 1550">
          <a:extLst>
            <a:ext uri="{FF2B5EF4-FFF2-40B4-BE49-F238E27FC236}">
              <a16:creationId xmlns:a16="http://schemas.microsoft.com/office/drawing/2014/main" id="{2EE90168-04E6-403F-8693-1E2F2E63CAF6}"/>
            </a:ext>
          </a:extLst>
        </xdr:cNvPr>
        <xdr:cNvSpPr/>
      </xdr:nvSpPr>
      <xdr:spPr bwMode="auto">
        <a:xfrm>
          <a:off x="13025036" y="8632288"/>
          <a:ext cx="196705" cy="191172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6</a:t>
          </a:r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20</xdr:col>
      <xdr:colOff>238125</xdr:colOff>
      <xdr:row>51</xdr:row>
      <xdr:rowOff>95250</xdr:rowOff>
    </xdr:from>
    <xdr:to>
      <xdr:col>20</xdr:col>
      <xdr:colOff>323850</xdr:colOff>
      <xdr:row>51</xdr:row>
      <xdr:rowOff>142875</xdr:rowOff>
    </xdr:to>
    <xdr:sp macro="" textlink="">
      <xdr:nvSpPr>
        <xdr:cNvPr id="1552" name="Freeform 770">
          <a:extLst>
            <a:ext uri="{FF2B5EF4-FFF2-40B4-BE49-F238E27FC236}">
              <a16:creationId xmlns:a16="http://schemas.microsoft.com/office/drawing/2014/main" id="{9385D552-8B5D-4150-BCC7-F372C8BEC599}"/>
            </a:ext>
          </a:extLst>
        </xdr:cNvPr>
        <xdr:cNvSpPr>
          <a:spLocks/>
        </xdr:cNvSpPr>
      </xdr:nvSpPr>
      <xdr:spPr bwMode="auto">
        <a:xfrm>
          <a:off x="13268325" y="864489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265625</xdr:colOff>
      <xdr:row>51</xdr:row>
      <xdr:rowOff>82294</xdr:rowOff>
    </xdr:from>
    <xdr:to>
      <xdr:col>19</xdr:col>
      <xdr:colOff>396240</xdr:colOff>
      <xdr:row>52</xdr:row>
      <xdr:rowOff>31012</xdr:rowOff>
    </xdr:to>
    <xdr:sp macro="" textlink="">
      <xdr:nvSpPr>
        <xdr:cNvPr id="1553" name="六角形 1552">
          <a:extLst>
            <a:ext uri="{FF2B5EF4-FFF2-40B4-BE49-F238E27FC236}">
              <a16:creationId xmlns:a16="http://schemas.microsoft.com/office/drawing/2014/main" id="{919DFE81-F89A-469E-A84E-76F88FED0172}"/>
            </a:ext>
          </a:extLst>
        </xdr:cNvPr>
        <xdr:cNvSpPr/>
      </xdr:nvSpPr>
      <xdr:spPr bwMode="auto">
        <a:xfrm>
          <a:off x="12617645" y="8631934"/>
          <a:ext cx="130615" cy="116358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-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27550</xdr:colOff>
      <xdr:row>51</xdr:row>
      <xdr:rowOff>91768</xdr:rowOff>
    </xdr:from>
    <xdr:to>
      <xdr:col>19</xdr:col>
      <xdr:colOff>222885</xdr:colOff>
      <xdr:row>52</xdr:row>
      <xdr:rowOff>55245</xdr:rowOff>
    </xdr:to>
    <xdr:sp macro="" textlink="">
      <xdr:nvSpPr>
        <xdr:cNvPr id="1554" name="六角形 1553">
          <a:extLst>
            <a:ext uri="{FF2B5EF4-FFF2-40B4-BE49-F238E27FC236}">
              <a16:creationId xmlns:a16="http://schemas.microsoft.com/office/drawing/2014/main" id="{ACE4299C-3FBE-43B8-9404-1DC2398BFC6C}"/>
            </a:ext>
          </a:extLst>
        </xdr:cNvPr>
        <xdr:cNvSpPr/>
      </xdr:nvSpPr>
      <xdr:spPr bwMode="auto">
        <a:xfrm>
          <a:off x="12379570" y="8641408"/>
          <a:ext cx="195335" cy="131117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363654</xdr:colOff>
      <xdr:row>51</xdr:row>
      <xdr:rowOff>50300</xdr:rowOff>
    </xdr:from>
    <xdr:to>
      <xdr:col>17</xdr:col>
      <xdr:colOff>580153</xdr:colOff>
      <xdr:row>52</xdr:row>
      <xdr:rowOff>22103</xdr:rowOff>
    </xdr:to>
    <xdr:grpSp>
      <xdr:nvGrpSpPr>
        <xdr:cNvPr id="1555" name="Group 690">
          <a:extLst>
            <a:ext uri="{FF2B5EF4-FFF2-40B4-BE49-F238E27FC236}">
              <a16:creationId xmlns:a16="http://schemas.microsoft.com/office/drawing/2014/main" id="{9D02B699-E519-4D70-8CAA-B07ED92A602A}"/>
            </a:ext>
          </a:extLst>
        </xdr:cNvPr>
        <xdr:cNvGrpSpPr>
          <a:grpSpLocks/>
        </xdr:cNvGrpSpPr>
      </xdr:nvGrpSpPr>
      <xdr:grpSpPr bwMode="auto">
        <a:xfrm rot="2497466">
          <a:off x="11396325" y="8655457"/>
          <a:ext cx="216499" cy="140532"/>
          <a:chOff x="718" y="97"/>
          <a:chExt cx="23" cy="15"/>
        </a:xfrm>
      </xdr:grpSpPr>
      <xdr:sp macro="" textlink="">
        <xdr:nvSpPr>
          <xdr:cNvPr id="1556" name="Freeform 691">
            <a:extLst>
              <a:ext uri="{FF2B5EF4-FFF2-40B4-BE49-F238E27FC236}">
                <a16:creationId xmlns:a16="http://schemas.microsoft.com/office/drawing/2014/main" id="{6CB99949-A850-1BA6-B8DD-4A1167A7DC27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557" name="Freeform 692">
            <a:extLst>
              <a:ext uri="{FF2B5EF4-FFF2-40B4-BE49-F238E27FC236}">
                <a16:creationId xmlns:a16="http://schemas.microsoft.com/office/drawing/2014/main" id="{0B83E432-5080-0F18-38F8-32F06F5D7555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15</xdr:col>
      <xdr:colOff>18601</xdr:colOff>
      <xdr:row>57</xdr:row>
      <xdr:rowOff>15876</xdr:rowOff>
    </xdr:from>
    <xdr:to>
      <xdr:col>15</xdr:col>
      <xdr:colOff>222257</xdr:colOff>
      <xdr:row>57</xdr:row>
      <xdr:rowOff>158750</xdr:rowOff>
    </xdr:to>
    <xdr:sp macro="" textlink="">
      <xdr:nvSpPr>
        <xdr:cNvPr id="1558" name="六角形 1557">
          <a:extLst>
            <a:ext uri="{FF2B5EF4-FFF2-40B4-BE49-F238E27FC236}">
              <a16:creationId xmlns:a16="http://schemas.microsoft.com/office/drawing/2014/main" id="{16EF13BB-C952-4FEA-8EA6-10587D0FAF65}"/>
            </a:ext>
          </a:extLst>
        </xdr:cNvPr>
        <xdr:cNvSpPr/>
      </xdr:nvSpPr>
      <xdr:spPr bwMode="auto">
        <a:xfrm>
          <a:off x="9657901" y="9571356"/>
          <a:ext cx="203656" cy="142874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200025</xdr:colOff>
      <xdr:row>59</xdr:row>
      <xdr:rowOff>133350</xdr:rowOff>
    </xdr:from>
    <xdr:to>
      <xdr:col>18</xdr:col>
      <xdr:colOff>285750</xdr:colOff>
      <xdr:row>61</xdr:row>
      <xdr:rowOff>9525</xdr:rowOff>
    </xdr:to>
    <xdr:sp macro="" textlink="">
      <xdr:nvSpPr>
        <xdr:cNvPr id="1559" name="Freeform 394">
          <a:extLst>
            <a:ext uri="{FF2B5EF4-FFF2-40B4-BE49-F238E27FC236}">
              <a16:creationId xmlns:a16="http://schemas.microsoft.com/office/drawing/2014/main" id="{6847BED4-5AF0-4317-ADE1-359EEC636BED}"/>
            </a:ext>
          </a:extLst>
        </xdr:cNvPr>
        <xdr:cNvSpPr>
          <a:spLocks/>
        </xdr:cNvSpPr>
      </xdr:nvSpPr>
      <xdr:spPr bwMode="auto">
        <a:xfrm>
          <a:off x="1187386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59</xdr:row>
      <xdr:rowOff>133350</xdr:rowOff>
    </xdr:from>
    <xdr:to>
      <xdr:col>18</xdr:col>
      <xdr:colOff>285750</xdr:colOff>
      <xdr:row>61</xdr:row>
      <xdr:rowOff>9525</xdr:rowOff>
    </xdr:to>
    <xdr:sp macro="" textlink="">
      <xdr:nvSpPr>
        <xdr:cNvPr id="1560" name="Freeform 395">
          <a:extLst>
            <a:ext uri="{FF2B5EF4-FFF2-40B4-BE49-F238E27FC236}">
              <a16:creationId xmlns:a16="http://schemas.microsoft.com/office/drawing/2014/main" id="{F19590D4-112A-4453-BC1C-E958BF15354D}"/>
            </a:ext>
          </a:extLst>
        </xdr:cNvPr>
        <xdr:cNvSpPr>
          <a:spLocks/>
        </xdr:cNvSpPr>
      </xdr:nvSpPr>
      <xdr:spPr bwMode="auto">
        <a:xfrm>
          <a:off x="1187386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59</xdr:row>
      <xdr:rowOff>133350</xdr:rowOff>
    </xdr:from>
    <xdr:to>
      <xdr:col>18</xdr:col>
      <xdr:colOff>285750</xdr:colOff>
      <xdr:row>61</xdr:row>
      <xdr:rowOff>9525</xdr:rowOff>
    </xdr:to>
    <xdr:sp macro="" textlink="">
      <xdr:nvSpPr>
        <xdr:cNvPr id="1561" name="Freeform 397">
          <a:extLst>
            <a:ext uri="{FF2B5EF4-FFF2-40B4-BE49-F238E27FC236}">
              <a16:creationId xmlns:a16="http://schemas.microsoft.com/office/drawing/2014/main" id="{652738D6-71E5-4C07-9970-10909D713077}"/>
            </a:ext>
          </a:extLst>
        </xdr:cNvPr>
        <xdr:cNvSpPr>
          <a:spLocks/>
        </xdr:cNvSpPr>
      </xdr:nvSpPr>
      <xdr:spPr bwMode="auto">
        <a:xfrm>
          <a:off x="1187386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17</xdr:col>
      <xdr:colOff>226497</xdr:colOff>
      <xdr:row>52</xdr:row>
      <xdr:rowOff>164089</xdr:rowOff>
    </xdr:from>
    <xdr:ext cx="221773" cy="245525"/>
    <xdr:pic>
      <xdr:nvPicPr>
        <xdr:cNvPr id="1562" name="Picture 12589">
          <a:extLst>
            <a:ext uri="{FF2B5EF4-FFF2-40B4-BE49-F238E27FC236}">
              <a16:creationId xmlns:a16="http://schemas.microsoft.com/office/drawing/2014/main" id="{44846FB4-D4C9-4575-8CFA-B4F66FA45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8698412">
          <a:off x="11210281" y="8893245"/>
          <a:ext cx="245525" cy="22177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20</xdr:col>
      <xdr:colOff>238125</xdr:colOff>
      <xdr:row>51</xdr:row>
      <xdr:rowOff>38100</xdr:rowOff>
    </xdr:from>
    <xdr:to>
      <xdr:col>20</xdr:col>
      <xdr:colOff>323850</xdr:colOff>
      <xdr:row>52</xdr:row>
      <xdr:rowOff>85725</xdr:rowOff>
    </xdr:to>
    <xdr:sp macro="" textlink="">
      <xdr:nvSpPr>
        <xdr:cNvPr id="1563" name="Freeform 530">
          <a:extLst>
            <a:ext uri="{FF2B5EF4-FFF2-40B4-BE49-F238E27FC236}">
              <a16:creationId xmlns:a16="http://schemas.microsoft.com/office/drawing/2014/main" id="{2B0C3469-D4D5-41E4-86A4-805153E645E4}"/>
            </a:ext>
          </a:extLst>
        </xdr:cNvPr>
        <xdr:cNvSpPr>
          <a:spLocks/>
        </xdr:cNvSpPr>
      </xdr:nvSpPr>
      <xdr:spPr bwMode="auto">
        <a:xfrm>
          <a:off x="13268325" y="858774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295275</xdr:colOff>
      <xdr:row>52</xdr:row>
      <xdr:rowOff>28575</xdr:rowOff>
    </xdr:from>
    <xdr:to>
      <xdr:col>20</xdr:col>
      <xdr:colOff>342900</xdr:colOff>
      <xdr:row>53</xdr:row>
      <xdr:rowOff>95250</xdr:rowOff>
    </xdr:to>
    <xdr:sp macro="" textlink="">
      <xdr:nvSpPr>
        <xdr:cNvPr id="1564" name="Freeform 531">
          <a:extLst>
            <a:ext uri="{FF2B5EF4-FFF2-40B4-BE49-F238E27FC236}">
              <a16:creationId xmlns:a16="http://schemas.microsoft.com/office/drawing/2014/main" id="{C5370930-3BDA-4E3F-AC59-F47168C9A422}"/>
            </a:ext>
          </a:extLst>
        </xdr:cNvPr>
        <xdr:cNvSpPr>
          <a:spLocks/>
        </xdr:cNvSpPr>
      </xdr:nvSpPr>
      <xdr:spPr bwMode="auto">
        <a:xfrm>
          <a:off x="13325475" y="874585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51</xdr:row>
      <xdr:rowOff>133350</xdr:rowOff>
    </xdr:from>
    <xdr:to>
      <xdr:col>20</xdr:col>
      <xdr:colOff>285750</xdr:colOff>
      <xdr:row>53</xdr:row>
      <xdr:rowOff>9525</xdr:rowOff>
    </xdr:to>
    <xdr:sp macro="" textlink="">
      <xdr:nvSpPr>
        <xdr:cNvPr id="1565" name="Freeform 532">
          <a:extLst>
            <a:ext uri="{FF2B5EF4-FFF2-40B4-BE49-F238E27FC236}">
              <a16:creationId xmlns:a16="http://schemas.microsoft.com/office/drawing/2014/main" id="{3D850E45-F0EA-46ED-BDCD-E486F8D37BD1}"/>
            </a:ext>
          </a:extLst>
        </xdr:cNvPr>
        <xdr:cNvSpPr>
          <a:spLocks/>
        </xdr:cNvSpPr>
      </xdr:nvSpPr>
      <xdr:spPr bwMode="auto">
        <a:xfrm>
          <a:off x="1323022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51</xdr:row>
      <xdr:rowOff>133350</xdr:rowOff>
    </xdr:from>
    <xdr:to>
      <xdr:col>20</xdr:col>
      <xdr:colOff>285750</xdr:colOff>
      <xdr:row>53</xdr:row>
      <xdr:rowOff>9525</xdr:rowOff>
    </xdr:to>
    <xdr:sp macro="" textlink="">
      <xdr:nvSpPr>
        <xdr:cNvPr id="1566" name="Freeform 533">
          <a:extLst>
            <a:ext uri="{FF2B5EF4-FFF2-40B4-BE49-F238E27FC236}">
              <a16:creationId xmlns:a16="http://schemas.microsoft.com/office/drawing/2014/main" id="{309C9A51-AC9E-4BA3-AB1B-C351DB67531D}"/>
            </a:ext>
          </a:extLst>
        </xdr:cNvPr>
        <xdr:cNvSpPr>
          <a:spLocks/>
        </xdr:cNvSpPr>
      </xdr:nvSpPr>
      <xdr:spPr bwMode="auto">
        <a:xfrm>
          <a:off x="1323022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51</xdr:row>
      <xdr:rowOff>38100</xdr:rowOff>
    </xdr:from>
    <xdr:to>
      <xdr:col>20</xdr:col>
      <xdr:colOff>323850</xdr:colOff>
      <xdr:row>52</xdr:row>
      <xdr:rowOff>85725</xdr:rowOff>
    </xdr:to>
    <xdr:sp macro="" textlink="">
      <xdr:nvSpPr>
        <xdr:cNvPr id="1567" name="Freeform 530">
          <a:extLst>
            <a:ext uri="{FF2B5EF4-FFF2-40B4-BE49-F238E27FC236}">
              <a16:creationId xmlns:a16="http://schemas.microsoft.com/office/drawing/2014/main" id="{1665EB36-B505-4A77-B83B-53A6278425A8}"/>
            </a:ext>
          </a:extLst>
        </xdr:cNvPr>
        <xdr:cNvSpPr>
          <a:spLocks/>
        </xdr:cNvSpPr>
      </xdr:nvSpPr>
      <xdr:spPr bwMode="auto">
        <a:xfrm>
          <a:off x="13268325" y="858774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295275</xdr:colOff>
      <xdr:row>52</xdr:row>
      <xdr:rowOff>28575</xdr:rowOff>
    </xdr:from>
    <xdr:to>
      <xdr:col>20</xdr:col>
      <xdr:colOff>342900</xdr:colOff>
      <xdr:row>53</xdr:row>
      <xdr:rowOff>95250</xdr:rowOff>
    </xdr:to>
    <xdr:sp macro="" textlink="">
      <xdr:nvSpPr>
        <xdr:cNvPr id="1568" name="Freeform 531">
          <a:extLst>
            <a:ext uri="{FF2B5EF4-FFF2-40B4-BE49-F238E27FC236}">
              <a16:creationId xmlns:a16="http://schemas.microsoft.com/office/drawing/2014/main" id="{0B297CED-92E4-4B69-8E0C-C3A77B87533C}"/>
            </a:ext>
          </a:extLst>
        </xdr:cNvPr>
        <xdr:cNvSpPr>
          <a:spLocks/>
        </xdr:cNvSpPr>
      </xdr:nvSpPr>
      <xdr:spPr bwMode="auto">
        <a:xfrm>
          <a:off x="13325475" y="874585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51</xdr:row>
      <xdr:rowOff>133350</xdr:rowOff>
    </xdr:from>
    <xdr:to>
      <xdr:col>20</xdr:col>
      <xdr:colOff>285750</xdr:colOff>
      <xdr:row>53</xdr:row>
      <xdr:rowOff>9525</xdr:rowOff>
    </xdr:to>
    <xdr:sp macro="" textlink="">
      <xdr:nvSpPr>
        <xdr:cNvPr id="1569" name="Freeform 532">
          <a:extLst>
            <a:ext uri="{FF2B5EF4-FFF2-40B4-BE49-F238E27FC236}">
              <a16:creationId xmlns:a16="http://schemas.microsoft.com/office/drawing/2014/main" id="{FBC7EC41-2312-473F-BEF9-9D33E0C8D507}"/>
            </a:ext>
          </a:extLst>
        </xdr:cNvPr>
        <xdr:cNvSpPr>
          <a:spLocks/>
        </xdr:cNvSpPr>
      </xdr:nvSpPr>
      <xdr:spPr bwMode="auto">
        <a:xfrm>
          <a:off x="1323022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51</xdr:row>
      <xdr:rowOff>133350</xdr:rowOff>
    </xdr:from>
    <xdr:to>
      <xdr:col>20</xdr:col>
      <xdr:colOff>285750</xdr:colOff>
      <xdr:row>53</xdr:row>
      <xdr:rowOff>9525</xdr:rowOff>
    </xdr:to>
    <xdr:sp macro="" textlink="">
      <xdr:nvSpPr>
        <xdr:cNvPr id="1570" name="Freeform 533">
          <a:extLst>
            <a:ext uri="{FF2B5EF4-FFF2-40B4-BE49-F238E27FC236}">
              <a16:creationId xmlns:a16="http://schemas.microsoft.com/office/drawing/2014/main" id="{F3C8F95C-3348-4DD7-B5FF-600BD9C1FEBE}"/>
            </a:ext>
          </a:extLst>
        </xdr:cNvPr>
        <xdr:cNvSpPr>
          <a:spLocks/>
        </xdr:cNvSpPr>
      </xdr:nvSpPr>
      <xdr:spPr bwMode="auto">
        <a:xfrm>
          <a:off x="1323022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238125</xdr:colOff>
      <xdr:row>59</xdr:row>
      <xdr:rowOff>38100</xdr:rowOff>
    </xdr:from>
    <xdr:to>
      <xdr:col>12</xdr:col>
      <xdr:colOff>323850</xdr:colOff>
      <xdr:row>60</xdr:row>
      <xdr:rowOff>85725</xdr:rowOff>
    </xdr:to>
    <xdr:sp macro="" textlink="">
      <xdr:nvSpPr>
        <xdr:cNvPr id="1571" name="Freeform 530">
          <a:extLst>
            <a:ext uri="{FF2B5EF4-FFF2-40B4-BE49-F238E27FC236}">
              <a16:creationId xmlns:a16="http://schemas.microsoft.com/office/drawing/2014/main" id="{7BD8393A-3AC6-4400-85A9-CACAF9529908}"/>
            </a:ext>
          </a:extLst>
        </xdr:cNvPr>
        <xdr:cNvSpPr>
          <a:spLocks/>
        </xdr:cNvSpPr>
      </xdr:nvSpPr>
      <xdr:spPr bwMode="auto">
        <a:xfrm>
          <a:off x="7842885" y="992886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200025</xdr:colOff>
      <xdr:row>59</xdr:row>
      <xdr:rowOff>133350</xdr:rowOff>
    </xdr:from>
    <xdr:to>
      <xdr:col>12</xdr:col>
      <xdr:colOff>285750</xdr:colOff>
      <xdr:row>61</xdr:row>
      <xdr:rowOff>9525</xdr:rowOff>
    </xdr:to>
    <xdr:sp macro="" textlink="">
      <xdr:nvSpPr>
        <xdr:cNvPr id="1572" name="Freeform 532">
          <a:extLst>
            <a:ext uri="{FF2B5EF4-FFF2-40B4-BE49-F238E27FC236}">
              <a16:creationId xmlns:a16="http://schemas.microsoft.com/office/drawing/2014/main" id="{2F440E97-2270-4A06-A1E4-9A9E606CC7EC}"/>
            </a:ext>
          </a:extLst>
        </xdr:cNvPr>
        <xdr:cNvSpPr>
          <a:spLocks/>
        </xdr:cNvSpPr>
      </xdr:nvSpPr>
      <xdr:spPr bwMode="auto">
        <a:xfrm>
          <a:off x="780478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200025</xdr:colOff>
      <xdr:row>59</xdr:row>
      <xdr:rowOff>133350</xdr:rowOff>
    </xdr:from>
    <xdr:to>
      <xdr:col>12</xdr:col>
      <xdr:colOff>285750</xdr:colOff>
      <xdr:row>61</xdr:row>
      <xdr:rowOff>9525</xdr:rowOff>
    </xdr:to>
    <xdr:sp macro="" textlink="">
      <xdr:nvSpPr>
        <xdr:cNvPr id="1573" name="Freeform 533">
          <a:extLst>
            <a:ext uri="{FF2B5EF4-FFF2-40B4-BE49-F238E27FC236}">
              <a16:creationId xmlns:a16="http://schemas.microsoft.com/office/drawing/2014/main" id="{9ADC6AB8-30DB-4AE4-88AB-37BEB08D1F4A}"/>
            </a:ext>
          </a:extLst>
        </xdr:cNvPr>
        <xdr:cNvSpPr>
          <a:spLocks/>
        </xdr:cNvSpPr>
      </xdr:nvSpPr>
      <xdr:spPr bwMode="auto">
        <a:xfrm>
          <a:off x="780478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18122</xdr:colOff>
      <xdr:row>57</xdr:row>
      <xdr:rowOff>15877</xdr:rowOff>
    </xdr:from>
    <xdr:to>
      <xdr:col>13</xdr:col>
      <xdr:colOff>204807</xdr:colOff>
      <xdr:row>57</xdr:row>
      <xdr:rowOff>163350</xdr:rowOff>
    </xdr:to>
    <xdr:sp macro="" textlink="">
      <xdr:nvSpPr>
        <xdr:cNvPr id="1574" name="六角形 1573">
          <a:extLst>
            <a:ext uri="{FF2B5EF4-FFF2-40B4-BE49-F238E27FC236}">
              <a16:creationId xmlns:a16="http://schemas.microsoft.com/office/drawing/2014/main" id="{94B5668D-FEC8-4EE8-A357-F24036886759}"/>
            </a:ext>
          </a:extLst>
        </xdr:cNvPr>
        <xdr:cNvSpPr/>
      </xdr:nvSpPr>
      <xdr:spPr bwMode="auto">
        <a:xfrm>
          <a:off x="8301062" y="9571357"/>
          <a:ext cx="186685" cy="14747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105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238125</xdr:colOff>
      <xdr:row>59</xdr:row>
      <xdr:rowOff>38100</xdr:rowOff>
    </xdr:from>
    <xdr:to>
      <xdr:col>14</xdr:col>
      <xdr:colOff>323850</xdr:colOff>
      <xdr:row>60</xdr:row>
      <xdr:rowOff>85725</xdr:rowOff>
    </xdr:to>
    <xdr:sp macro="" textlink="">
      <xdr:nvSpPr>
        <xdr:cNvPr id="1575" name="Freeform 530">
          <a:extLst>
            <a:ext uri="{FF2B5EF4-FFF2-40B4-BE49-F238E27FC236}">
              <a16:creationId xmlns:a16="http://schemas.microsoft.com/office/drawing/2014/main" id="{4688B206-3969-4F06-B2C0-8AE179CAF0B1}"/>
            </a:ext>
          </a:extLst>
        </xdr:cNvPr>
        <xdr:cNvSpPr>
          <a:spLocks/>
        </xdr:cNvSpPr>
      </xdr:nvSpPr>
      <xdr:spPr bwMode="auto">
        <a:xfrm>
          <a:off x="9199245" y="992886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200025</xdr:colOff>
      <xdr:row>59</xdr:row>
      <xdr:rowOff>133350</xdr:rowOff>
    </xdr:from>
    <xdr:to>
      <xdr:col>14</xdr:col>
      <xdr:colOff>285750</xdr:colOff>
      <xdr:row>61</xdr:row>
      <xdr:rowOff>9525</xdr:rowOff>
    </xdr:to>
    <xdr:sp macro="" textlink="">
      <xdr:nvSpPr>
        <xdr:cNvPr id="1576" name="Freeform 532">
          <a:extLst>
            <a:ext uri="{FF2B5EF4-FFF2-40B4-BE49-F238E27FC236}">
              <a16:creationId xmlns:a16="http://schemas.microsoft.com/office/drawing/2014/main" id="{746884CD-0337-4043-BCC7-237A9A21BFA7}"/>
            </a:ext>
          </a:extLst>
        </xdr:cNvPr>
        <xdr:cNvSpPr>
          <a:spLocks/>
        </xdr:cNvSpPr>
      </xdr:nvSpPr>
      <xdr:spPr bwMode="auto">
        <a:xfrm>
          <a:off x="916114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200025</xdr:colOff>
      <xdr:row>59</xdr:row>
      <xdr:rowOff>133350</xdr:rowOff>
    </xdr:from>
    <xdr:to>
      <xdr:col>14</xdr:col>
      <xdr:colOff>285750</xdr:colOff>
      <xdr:row>61</xdr:row>
      <xdr:rowOff>9525</xdr:rowOff>
    </xdr:to>
    <xdr:sp macro="" textlink="">
      <xdr:nvSpPr>
        <xdr:cNvPr id="1577" name="Freeform 533">
          <a:extLst>
            <a:ext uri="{FF2B5EF4-FFF2-40B4-BE49-F238E27FC236}">
              <a16:creationId xmlns:a16="http://schemas.microsoft.com/office/drawing/2014/main" id="{63D43A44-2E03-447E-A890-0FDEBA81D451}"/>
            </a:ext>
          </a:extLst>
        </xdr:cNvPr>
        <xdr:cNvSpPr>
          <a:spLocks/>
        </xdr:cNvSpPr>
      </xdr:nvSpPr>
      <xdr:spPr bwMode="auto">
        <a:xfrm>
          <a:off x="916114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238125</xdr:colOff>
      <xdr:row>59</xdr:row>
      <xdr:rowOff>38100</xdr:rowOff>
    </xdr:from>
    <xdr:to>
      <xdr:col>16</xdr:col>
      <xdr:colOff>323850</xdr:colOff>
      <xdr:row>60</xdr:row>
      <xdr:rowOff>85725</xdr:rowOff>
    </xdr:to>
    <xdr:sp macro="" textlink="">
      <xdr:nvSpPr>
        <xdr:cNvPr id="1578" name="Freeform 530">
          <a:extLst>
            <a:ext uri="{FF2B5EF4-FFF2-40B4-BE49-F238E27FC236}">
              <a16:creationId xmlns:a16="http://schemas.microsoft.com/office/drawing/2014/main" id="{6BE87A10-8FCA-4D25-A44B-8EAE6DB20BB3}"/>
            </a:ext>
          </a:extLst>
        </xdr:cNvPr>
        <xdr:cNvSpPr>
          <a:spLocks/>
        </xdr:cNvSpPr>
      </xdr:nvSpPr>
      <xdr:spPr bwMode="auto">
        <a:xfrm>
          <a:off x="10555605" y="992886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200025</xdr:colOff>
      <xdr:row>59</xdr:row>
      <xdr:rowOff>133350</xdr:rowOff>
    </xdr:from>
    <xdr:to>
      <xdr:col>16</xdr:col>
      <xdr:colOff>285750</xdr:colOff>
      <xdr:row>61</xdr:row>
      <xdr:rowOff>9525</xdr:rowOff>
    </xdr:to>
    <xdr:sp macro="" textlink="">
      <xdr:nvSpPr>
        <xdr:cNvPr id="1579" name="Freeform 532">
          <a:extLst>
            <a:ext uri="{FF2B5EF4-FFF2-40B4-BE49-F238E27FC236}">
              <a16:creationId xmlns:a16="http://schemas.microsoft.com/office/drawing/2014/main" id="{623372CC-0391-490E-9BF5-5732986474D7}"/>
            </a:ext>
          </a:extLst>
        </xdr:cNvPr>
        <xdr:cNvSpPr>
          <a:spLocks/>
        </xdr:cNvSpPr>
      </xdr:nvSpPr>
      <xdr:spPr bwMode="auto">
        <a:xfrm>
          <a:off x="10517505" y="1002411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60</xdr:row>
      <xdr:rowOff>38100</xdr:rowOff>
    </xdr:from>
    <xdr:to>
      <xdr:col>18</xdr:col>
      <xdr:colOff>323850</xdr:colOff>
      <xdr:row>61</xdr:row>
      <xdr:rowOff>85725</xdr:rowOff>
    </xdr:to>
    <xdr:sp macro="" textlink="">
      <xdr:nvSpPr>
        <xdr:cNvPr id="1580" name="Freeform 530">
          <a:extLst>
            <a:ext uri="{FF2B5EF4-FFF2-40B4-BE49-F238E27FC236}">
              <a16:creationId xmlns:a16="http://schemas.microsoft.com/office/drawing/2014/main" id="{18913B29-B5CA-4C51-9DED-4731209930A2}"/>
            </a:ext>
          </a:extLst>
        </xdr:cNvPr>
        <xdr:cNvSpPr>
          <a:spLocks/>
        </xdr:cNvSpPr>
      </xdr:nvSpPr>
      <xdr:spPr bwMode="auto">
        <a:xfrm>
          <a:off x="11911965" y="1009650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200025</xdr:colOff>
      <xdr:row>60</xdr:row>
      <xdr:rowOff>133350</xdr:rowOff>
    </xdr:from>
    <xdr:to>
      <xdr:col>18</xdr:col>
      <xdr:colOff>285750</xdr:colOff>
      <xdr:row>62</xdr:row>
      <xdr:rowOff>9525</xdr:rowOff>
    </xdr:to>
    <xdr:sp macro="" textlink="">
      <xdr:nvSpPr>
        <xdr:cNvPr id="1581" name="Freeform 532">
          <a:extLst>
            <a:ext uri="{FF2B5EF4-FFF2-40B4-BE49-F238E27FC236}">
              <a16:creationId xmlns:a16="http://schemas.microsoft.com/office/drawing/2014/main" id="{CB9D70A6-CB99-42BB-8ADC-2861513D49EA}"/>
            </a:ext>
          </a:extLst>
        </xdr:cNvPr>
        <xdr:cNvSpPr>
          <a:spLocks/>
        </xdr:cNvSpPr>
      </xdr:nvSpPr>
      <xdr:spPr bwMode="auto">
        <a:xfrm>
          <a:off x="11873865" y="1019175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238125</xdr:colOff>
      <xdr:row>60</xdr:row>
      <xdr:rowOff>38100</xdr:rowOff>
    </xdr:from>
    <xdr:to>
      <xdr:col>18</xdr:col>
      <xdr:colOff>323850</xdr:colOff>
      <xdr:row>61</xdr:row>
      <xdr:rowOff>85725</xdr:rowOff>
    </xdr:to>
    <xdr:sp macro="" textlink="">
      <xdr:nvSpPr>
        <xdr:cNvPr id="1582" name="Freeform 530">
          <a:extLst>
            <a:ext uri="{FF2B5EF4-FFF2-40B4-BE49-F238E27FC236}">
              <a16:creationId xmlns:a16="http://schemas.microsoft.com/office/drawing/2014/main" id="{3D47D921-4F9B-401D-A8EC-E193A0E8560C}"/>
            </a:ext>
          </a:extLst>
        </xdr:cNvPr>
        <xdr:cNvSpPr>
          <a:spLocks/>
        </xdr:cNvSpPr>
      </xdr:nvSpPr>
      <xdr:spPr bwMode="auto">
        <a:xfrm>
          <a:off x="11911965" y="1009650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9</xdr:col>
      <xdr:colOff>404559</xdr:colOff>
      <xdr:row>3</xdr:row>
      <xdr:rowOff>138266</xdr:rowOff>
    </xdr:from>
    <xdr:ext cx="270742" cy="244550"/>
    <xdr:pic>
      <xdr:nvPicPr>
        <xdr:cNvPr id="1583" name="Picture 12589">
          <a:extLst>
            <a:ext uri="{FF2B5EF4-FFF2-40B4-BE49-F238E27FC236}">
              <a16:creationId xmlns:a16="http://schemas.microsoft.com/office/drawing/2014/main" id="{58140618-3A13-4B01-B019-4EF999D2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779" y="641186"/>
          <a:ext cx="270742" cy="244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>
    <xdr:from>
      <xdr:col>21</xdr:col>
      <xdr:colOff>238125</xdr:colOff>
      <xdr:row>51</xdr:row>
      <xdr:rowOff>95250</xdr:rowOff>
    </xdr:from>
    <xdr:to>
      <xdr:col>21</xdr:col>
      <xdr:colOff>323850</xdr:colOff>
      <xdr:row>51</xdr:row>
      <xdr:rowOff>142875</xdr:rowOff>
    </xdr:to>
    <xdr:sp macro="" textlink="">
      <xdr:nvSpPr>
        <xdr:cNvPr id="1584" name="Freeform 894">
          <a:extLst>
            <a:ext uri="{FF2B5EF4-FFF2-40B4-BE49-F238E27FC236}">
              <a16:creationId xmlns:a16="http://schemas.microsoft.com/office/drawing/2014/main" id="{B6ED9B4B-FF16-43D6-87C5-25B0FA777350}"/>
            </a:ext>
          </a:extLst>
        </xdr:cNvPr>
        <xdr:cNvSpPr>
          <a:spLocks/>
        </xdr:cNvSpPr>
      </xdr:nvSpPr>
      <xdr:spPr bwMode="auto">
        <a:xfrm>
          <a:off x="13946505" y="864489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295275</xdr:colOff>
      <xdr:row>52</xdr:row>
      <xdr:rowOff>28575</xdr:rowOff>
    </xdr:from>
    <xdr:to>
      <xdr:col>21</xdr:col>
      <xdr:colOff>342900</xdr:colOff>
      <xdr:row>53</xdr:row>
      <xdr:rowOff>95250</xdr:rowOff>
    </xdr:to>
    <xdr:sp macro="" textlink="">
      <xdr:nvSpPr>
        <xdr:cNvPr id="1585" name="Freeform 896">
          <a:extLst>
            <a:ext uri="{FF2B5EF4-FFF2-40B4-BE49-F238E27FC236}">
              <a16:creationId xmlns:a16="http://schemas.microsoft.com/office/drawing/2014/main" id="{FD57C8EE-B68B-40B6-A0AC-A95D80FB36D9}"/>
            </a:ext>
          </a:extLst>
        </xdr:cNvPr>
        <xdr:cNvSpPr>
          <a:spLocks/>
        </xdr:cNvSpPr>
      </xdr:nvSpPr>
      <xdr:spPr bwMode="auto">
        <a:xfrm>
          <a:off x="14003655" y="874585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200025</xdr:colOff>
      <xdr:row>51</xdr:row>
      <xdr:rowOff>133350</xdr:rowOff>
    </xdr:from>
    <xdr:to>
      <xdr:col>21</xdr:col>
      <xdr:colOff>285750</xdr:colOff>
      <xdr:row>53</xdr:row>
      <xdr:rowOff>9525</xdr:rowOff>
    </xdr:to>
    <xdr:sp macro="" textlink="">
      <xdr:nvSpPr>
        <xdr:cNvPr id="1586" name="Freeform 898">
          <a:extLst>
            <a:ext uri="{FF2B5EF4-FFF2-40B4-BE49-F238E27FC236}">
              <a16:creationId xmlns:a16="http://schemas.microsoft.com/office/drawing/2014/main" id="{DCF19B4A-D4EE-4AFB-90CB-4E2F63A045AE}"/>
            </a:ext>
          </a:extLst>
        </xdr:cNvPr>
        <xdr:cNvSpPr>
          <a:spLocks/>
        </xdr:cNvSpPr>
      </xdr:nvSpPr>
      <xdr:spPr bwMode="auto">
        <a:xfrm>
          <a:off x="13908405" y="868299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21</xdr:col>
      <xdr:colOff>723900</xdr:colOff>
      <xdr:row>48</xdr:row>
      <xdr:rowOff>161925</xdr:rowOff>
    </xdr:from>
    <xdr:ext cx="74001" cy="203688"/>
    <xdr:sp macro="" textlink="">
      <xdr:nvSpPr>
        <xdr:cNvPr id="1587" name="Text Box 1058">
          <a:extLst>
            <a:ext uri="{FF2B5EF4-FFF2-40B4-BE49-F238E27FC236}">
              <a16:creationId xmlns:a16="http://schemas.microsoft.com/office/drawing/2014/main" id="{DD99EBA6-9244-4AD3-841D-2401E0F86DCB}"/>
            </a:ext>
          </a:extLst>
        </xdr:cNvPr>
        <xdr:cNvSpPr txBox="1">
          <a:spLocks noChangeArrowheads="1"/>
        </xdr:cNvSpPr>
      </xdr:nvSpPr>
      <xdr:spPr bwMode="auto">
        <a:xfrm>
          <a:off x="14378940" y="8208645"/>
          <a:ext cx="74001" cy="2036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21</xdr:col>
      <xdr:colOff>238125</xdr:colOff>
      <xdr:row>51</xdr:row>
      <xdr:rowOff>95250</xdr:rowOff>
    </xdr:from>
    <xdr:to>
      <xdr:col>21</xdr:col>
      <xdr:colOff>323850</xdr:colOff>
      <xdr:row>51</xdr:row>
      <xdr:rowOff>142875</xdr:rowOff>
    </xdr:to>
    <xdr:sp macro="" textlink="">
      <xdr:nvSpPr>
        <xdr:cNvPr id="1588" name="Freeform 770">
          <a:extLst>
            <a:ext uri="{FF2B5EF4-FFF2-40B4-BE49-F238E27FC236}">
              <a16:creationId xmlns:a16="http://schemas.microsoft.com/office/drawing/2014/main" id="{9340105A-9FD8-409C-8FF6-3C944B74E73C}"/>
            </a:ext>
          </a:extLst>
        </xdr:cNvPr>
        <xdr:cNvSpPr>
          <a:spLocks/>
        </xdr:cNvSpPr>
      </xdr:nvSpPr>
      <xdr:spPr bwMode="auto">
        <a:xfrm>
          <a:off x="13946505" y="864489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238125</xdr:colOff>
      <xdr:row>43</xdr:row>
      <xdr:rowOff>95250</xdr:rowOff>
    </xdr:from>
    <xdr:to>
      <xdr:col>20</xdr:col>
      <xdr:colOff>323850</xdr:colOff>
      <xdr:row>43</xdr:row>
      <xdr:rowOff>142875</xdr:rowOff>
    </xdr:to>
    <xdr:sp macro="" textlink="">
      <xdr:nvSpPr>
        <xdr:cNvPr id="1589" name="Freeform 894">
          <a:extLst>
            <a:ext uri="{FF2B5EF4-FFF2-40B4-BE49-F238E27FC236}">
              <a16:creationId xmlns:a16="http://schemas.microsoft.com/office/drawing/2014/main" id="{765FF41D-29BC-4A56-8000-D7BD5E2709A4}"/>
            </a:ext>
          </a:extLst>
        </xdr:cNvPr>
        <xdr:cNvSpPr>
          <a:spLocks/>
        </xdr:cNvSpPr>
      </xdr:nvSpPr>
      <xdr:spPr bwMode="auto">
        <a:xfrm>
          <a:off x="1326832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295275</xdr:colOff>
      <xdr:row>44</xdr:row>
      <xdr:rowOff>28575</xdr:rowOff>
    </xdr:from>
    <xdr:to>
      <xdr:col>20</xdr:col>
      <xdr:colOff>342900</xdr:colOff>
      <xdr:row>45</xdr:row>
      <xdr:rowOff>95250</xdr:rowOff>
    </xdr:to>
    <xdr:sp macro="" textlink="">
      <xdr:nvSpPr>
        <xdr:cNvPr id="1590" name="Freeform 896">
          <a:extLst>
            <a:ext uri="{FF2B5EF4-FFF2-40B4-BE49-F238E27FC236}">
              <a16:creationId xmlns:a16="http://schemas.microsoft.com/office/drawing/2014/main" id="{F4B8BC83-7F62-4D38-B401-CFE97C2B22FC}"/>
            </a:ext>
          </a:extLst>
        </xdr:cNvPr>
        <xdr:cNvSpPr>
          <a:spLocks/>
        </xdr:cNvSpPr>
      </xdr:nvSpPr>
      <xdr:spPr bwMode="auto">
        <a:xfrm>
          <a:off x="13325475" y="7404735"/>
          <a:ext cx="47625" cy="234315"/>
        </a:xfrm>
        <a:custGeom>
          <a:avLst/>
          <a:gdLst>
            <a:gd name="T0" fmla="*/ 2147483647 w 5"/>
            <a:gd name="T1" fmla="*/ 0 h 25"/>
            <a:gd name="T2" fmla="*/ 0 w 5"/>
            <a:gd name="T3" fmla="*/ 2147483647 h 25"/>
            <a:gd name="T4" fmla="*/ 2147483647 w 5"/>
            <a:gd name="T5" fmla="*/ 2147483647 h 2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" h="25">
              <a:moveTo>
                <a:pt x="3" y="0"/>
              </a:moveTo>
              <a:cubicBezTo>
                <a:pt x="1" y="4"/>
                <a:pt x="0" y="8"/>
                <a:pt x="0" y="12"/>
              </a:cubicBezTo>
              <a:cubicBezTo>
                <a:pt x="0" y="16"/>
                <a:pt x="4" y="22"/>
                <a:pt x="5" y="2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20</xdr:col>
      <xdr:colOff>200025</xdr:colOff>
      <xdr:row>43</xdr:row>
      <xdr:rowOff>133350</xdr:rowOff>
    </xdr:from>
    <xdr:to>
      <xdr:col>20</xdr:col>
      <xdr:colOff>285750</xdr:colOff>
      <xdr:row>45</xdr:row>
      <xdr:rowOff>9525</xdr:rowOff>
    </xdr:to>
    <xdr:sp macro="" textlink="">
      <xdr:nvSpPr>
        <xdr:cNvPr id="1591" name="Freeform 898">
          <a:extLst>
            <a:ext uri="{FF2B5EF4-FFF2-40B4-BE49-F238E27FC236}">
              <a16:creationId xmlns:a16="http://schemas.microsoft.com/office/drawing/2014/main" id="{69B18EFA-A98D-4519-B5EF-3B59BF2EDD84}"/>
            </a:ext>
          </a:extLst>
        </xdr:cNvPr>
        <xdr:cNvSpPr>
          <a:spLocks/>
        </xdr:cNvSpPr>
      </xdr:nvSpPr>
      <xdr:spPr bwMode="auto">
        <a:xfrm>
          <a:off x="13230225" y="7341870"/>
          <a:ext cx="85725" cy="21145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3"/>
                <a:pt x="0" y="7"/>
                <a:pt x="1" y="11"/>
              </a:cubicBezTo>
              <a:cubicBezTo>
                <a:pt x="2" y="15"/>
                <a:pt x="8" y="23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9411</xdr:colOff>
      <xdr:row>41</xdr:row>
      <xdr:rowOff>9768</xdr:rowOff>
    </xdr:from>
    <xdr:to>
      <xdr:col>19</xdr:col>
      <xdr:colOff>170963</xdr:colOff>
      <xdr:row>41</xdr:row>
      <xdr:rowOff>153864</xdr:rowOff>
    </xdr:to>
    <xdr:sp macro="" textlink="">
      <xdr:nvSpPr>
        <xdr:cNvPr id="1592" name="六角形 1591">
          <a:extLst>
            <a:ext uri="{FF2B5EF4-FFF2-40B4-BE49-F238E27FC236}">
              <a16:creationId xmlns:a16="http://schemas.microsoft.com/office/drawing/2014/main" id="{58E8E4BC-CF47-45CB-8409-3ED3EB505C79}"/>
            </a:ext>
          </a:extLst>
        </xdr:cNvPr>
        <xdr:cNvSpPr/>
      </xdr:nvSpPr>
      <xdr:spPr bwMode="auto">
        <a:xfrm>
          <a:off x="12361431" y="6883008"/>
          <a:ext cx="161552" cy="14409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96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75498</xdr:colOff>
      <xdr:row>47</xdr:row>
      <xdr:rowOff>51725</xdr:rowOff>
    </xdr:from>
    <xdr:to>
      <xdr:col>20</xdr:col>
      <xdr:colOff>600494</xdr:colOff>
      <xdr:row>47</xdr:row>
      <xdr:rowOff>142203</xdr:rowOff>
    </xdr:to>
    <xdr:sp macro="" textlink="">
      <xdr:nvSpPr>
        <xdr:cNvPr id="1593" name="Freeform 988">
          <a:extLst>
            <a:ext uri="{FF2B5EF4-FFF2-40B4-BE49-F238E27FC236}">
              <a16:creationId xmlns:a16="http://schemas.microsoft.com/office/drawing/2014/main" id="{44DA0E00-AA4B-460E-AE2D-052DD9CD9C27}"/>
            </a:ext>
          </a:extLst>
        </xdr:cNvPr>
        <xdr:cNvSpPr>
          <a:spLocks/>
        </xdr:cNvSpPr>
      </xdr:nvSpPr>
      <xdr:spPr bwMode="auto">
        <a:xfrm rot="21212470">
          <a:off x="12427518" y="7930805"/>
          <a:ext cx="1203176" cy="90478"/>
        </a:xfrm>
        <a:custGeom>
          <a:avLst/>
          <a:gdLst>
            <a:gd name="T0" fmla="*/ 0 w 50"/>
            <a:gd name="T1" fmla="*/ 2147483647 h 10"/>
            <a:gd name="T2" fmla="*/ 2147483647 w 50"/>
            <a:gd name="T3" fmla="*/ 0 h 10"/>
            <a:gd name="T4" fmla="*/ 2147483647 w 50"/>
            <a:gd name="T5" fmla="*/ 2147483647 h 10"/>
            <a:gd name="T6" fmla="*/ 0 60000 65536"/>
            <a:gd name="T7" fmla="*/ 0 60000 65536"/>
            <a:gd name="T8" fmla="*/ 0 60000 65536"/>
            <a:gd name="connsiteX0" fmla="*/ 0 w 10000"/>
            <a:gd name="connsiteY0" fmla="*/ 9013 h 9013"/>
            <a:gd name="connsiteX1" fmla="*/ 7968 w 10000"/>
            <a:gd name="connsiteY1" fmla="*/ 6040 h 9013"/>
            <a:gd name="connsiteX2" fmla="*/ 10000 w 10000"/>
            <a:gd name="connsiteY2" fmla="*/ 13 h 9013"/>
            <a:gd name="connsiteX0" fmla="*/ 0 w 10585"/>
            <a:gd name="connsiteY0" fmla="*/ 48372 h 48372"/>
            <a:gd name="connsiteX1" fmla="*/ 7968 w 10585"/>
            <a:gd name="connsiteY1" fmla="*/ 45073 h 48372"/>
            <a:gd name="connsiteX2" fmla="*/ 10585 w 10585"/>
            <a:gd name="connsiteY2" fmla="*/ 2 h 48372"/>
            <a:gd name="connsiteX0" fmla="*/ 0 w 10585"/>
            <a:gd name="connsiteY0" fmla="*/ 48370 h 48370"/>
            <a:gd name="connsiteX1" fmla="*/ 7968 w 10585"/>
            <a:gd name="connsiteY1" fmla="*/ 45071 h 48370"/>
            <a:gd name="connsiteX2" fmla="*/ 10585 w 10585"/>
            <a:gd name="connsiteY2" fmla="*/ 0 h 48370"/>
            <a:gd name="connsiteX0" fmla="*/ 0 w 10585"/>
            <a:gd name="connsiteY0" fmla="*/ 39974 h 45076"/>
            <a:gd name="connsiteX1" fmla="*/ 7968 w 10585"/>
            <a:gd name="connsiteY1" fmla="*/ 45071 h 45076"/>
            <a:gd name="connsiteX2" fmla="*/ 10585 w 10585"/>
            <a:gd name="connsiteY2" fmla="*/ 0 h 45076"/>
            <a:gd name="connsiteX0" fmla="*/ 0 w 10585"/>
            <a:gd name="connsiteY0" fmla="*/ 39974 h 46712"/>
            <a:gd name="connsiteX1" fmla="*/ 7968 w 10585"/>
            <a:gd name="connsiteY1" fmla="*/ 45071 h 46712"/>
            <a:gd name="connsiteX2" fmla="*/ 7713 w 10585"/>
            <a:gd name="connsiteY2" fmla="*/ 42073 h 46712"/>
            <a:gd name="connsiteX3" fmla="*/ 10585 w 10585"/>
            <a:gd name="connsiteY3" fmla="*/ 0 h 46712"/>
            <a:gd name="connsiteX0" fmla="*/ 0 w 10585"/>
            <a:gd name="connsiteY0" fmla="*/ 39974 h 45071"/>
            <a:gd name="connsiteX1" fmla="*/ 7968 w 10585"/>
            <a:gd name="connsiteY1" fmla="*/ 45071 h 45071"/>
            <a:gd name="connsiteX2" fmla="*/ 10585 w 10585"/>
            <a:gd name="connsiteY2" fmla="*/ 0 h 45071"/>
            <a:gd name="connsiteX0" fmla="*/ 0 w 10585"/>
            <a:gd name="connsiteY0" fmla="*/ 39974 h 45071"/>
            <a:gd name="connsiteX1" fmla="*/ 7968 w 10585"/>
            <a:gd name="connsiteY1" fmla="*/ 45071 h 45071"/>
            <a:gd name="connsiteX2" fmla="*/ 10585 w 10585"/>
            <a:gd name="connsiteY2" fmla="*/ 0 h 45071"/>
            <a:gd name="connsiteX0" fmla="*/ 0 w 10585"/>
            <a:gd name="connsiteY0" fmla="*/ 39974 h 45071"/>
            <a:gd name="connsiteX1" fmla="*/ 7968 w 10585"/>
            <a:gd name="connsiteY1" fmla="*/ 45071 h 45071"/>
            <a:gd name="connsiteX2" fmla="*/ 10585 w 10585"/>
            <a:gd name="connsiteY2" fmla="*/ 0 h 45071"/>
            <a:gd name="connsiteX0" fmla="*/ 0 w 10585"/>
            <a:gd name="connsiteY0" fmla="*/ 39974 h 40273"/>
            <a:gd name="connsiteX1" fmla="*/ 7968 w 10585"/>
            <a:gd name="connsiteY1" fmla="*/ 40273 h 40273"/>
            <a:gd name="connsiteX2" fmla="*/ 10585 w 10585"/>
            <a:gd name="connsiteY2" fmla="*/ 0 h 40273"/>
            <a:gd name="connsiteX0" fmla="*/ 0 w 10585"/>
            <a:gd name="connsiteY0" fmla="*/ 39974 h 40273"/>
            <a:gd name="connsiteX1" fmla="*/ 7968 w 10585"/>
            <a:gd name="connsiteY1" fmla="*/ 40273 h 40273"/>
            <a:gd name="connsiteX2" fmla="*/ 10585 w 10585"/>
            <a:gd name="connsiteY2" fmla="*/ 0 h 40273"/>
            <a:gd name="connsiteX0" fmla="*/ 0 w 10585"/>
            <a:gd name="connsiteY0" fmla="*/ 39974 h 45084"/>
            <a:gd name="connsiteX1" fmla="*/ 4152 w 10585"/>
            <a:gd name="connsiteY1" fmla="*/ 45084 h 45084"/>
            <a:gd name="connsiteX2" fmla="*/ 10585 w 10585"/>
            <a:gd name="connsiteY2" fmla="*/ 0 h 45084"/>
            <a:gd name="connsiteX0" fmla="*/ 0 w 10184"/>
            <a:gd name="connsiteY0" fmla="*/ 0 h 35975"/>
            <a:gd name="connsiteX1" fmla="*/ 4152 w 10184"/>
            <a:gd name="connsiteY1" fmla="*/ 5110 h 35975"/>
            <a:gd name="connsiteX2" fmla="*/ 10184 w 10184"/>
            <a:gd name="connsiteY2" fmla="*/ 34182 h 35975"/>
            <a:gd name="connsiteX0" fmla="*/ 0 w 10184"/>
            <a:gd name="connsiteY0" fmla="*/ 0 h 34182"/>
            <a:gd name="connsiteX1" fmla="*/ 4152 w 10184"/>
            <a:gd name="connsiteY1" fmla="*/ 5110 h 34182"/>
            <a:gd name="connsiteX2" fmla="*/ 10184 w 10184"/>
            <a:gd name="connsiteY2" fmla="*/ 34182 h 34182"/>
            <a:gd name="connsiteX0" fmla="*/ 0 w 10184"/>
            <a:gd name="connsiteY0" fmla="*/ 143 h 34325"/>
            <a:gd name="connsiteX1" fmla="*/ 4152 w 10184"/>
            <a:gd name="connsiteY1" fmla="*/ 5253 h 34325"/>
            <a:gd name="connsiteX2" fmla="*/ 10184 w 10184"/>
            <a:gd name="connsiteY2" fmla="*/ 34325 h 34325"/>
            <a:gd name="connsiteX0" fmla="*/ 0 w 10184"/>
            <a:gd name="connsiteY0" fmla="*/ 7590 h 41772"/>
            <a:gd name="connsiteX1" fmla="*/ 4128 w 10184"/>
            <a:gd name="connsiteY1" fmla="*/ 4632 h 41772"/>
            <a:gd name="connsiteX2" fmla="*/ 10184 w 10184"/>
            <a:gd name="connsiteY2" fmla="*/ 41772 h 41772"/>
            <a:gd name="connsiteX0" fmla="*/ 0 w 10302"/>
            <a:gd name="connsiteY0" fmla="*/ 24220 h 41772"/>
            <a:gd name="connsiteX1" fmla="*/ 4246 w 10302"/>
            <a:gd name="connsiteY1" fmla="*/ 4632 h 41772"/>
            <a:gd name="connsiteX2" fmla="*/ 10302 w 10302"/>
            <a:gd name="connsiteY2" fmla="*/ 41772 h 41772"/>
            <a:gd name="connsiteX0" fmla="*/ 0 w 10302"/>
            <a:gd name="connsiteY0" fmla="*/ 28088 h 45640"/>
            <a:gd name="connsiteX1" fmla="*/ 4347 w 10302"/>
            <a:gd name="connsiteY1" fmla="*/ 4367 h 45640"/>
            <a:gd name="connsiteX2" fmla="*/ 10302 w 10302"/>
            <a:gd name="connsiteY2" fmla="*/ 45640 h 45640"/>
            <a:gd name="connsiteX0" fmla="*/ 0 w 10302"/>
            <a:gd name="connsiteY0" fmla="*/ 24030 h 41582"/>
            <a:gd name="connsiteX1" fmla="*/ 4347 w 10302"/>
            <a:gd name="connsiteY1" fmla="*/ 309 h 41582"/>
            <a:gd name="connsiteX2" fmla="*/ 10302 w 10302"/>
            <a:gd name="connsiteY2" fmla="*/ 41582 h 41582"/>
            <a:gd name="connsiteX0" fmla="*/ 0 w 10315"/>
            <a:gd name="connsiteY0" fmla="*/ 24070 h 36391"/>
            <a:gd name="connsiteX1" fmla="*/ 4347 w 10315"/>
            <a:gd name="connsiteY1" fmla="*/ 349 h 36391"/>
            <a:gd name="connsiteX2" fmla="*/ 10315 w 10315"/>
            <a:gd name="connsiteY2" fmla="*/ 36391 h 36391"/>
            <a:gd name="connsiteX0" fmla="*/ 0 w 10322"/>
            <a:gd name="connsiteY0" fmla="*/ 24167 h 27914"/>
            <a:gd name="connsiteX1" fmla="*/ 4347 w 10322"/>
            <a:gd name="connsiteY1" fmla="*/ 446 h 27914"/>
            <a:gd name="connsiteX2" fmla="*/ 10322 w 10322"/>
            <a:gd name="connsiteY2" fmla="*/ 27914 h 27914"/>
            <a:gd name="connsiteX0" fmla="*/ 0 w 10322"/>
            <a:gd name="connsiteY0" fmla="*/ 28808 h 32555"/>
            <a:gd name="connsiteX1" fmla="*/ 5397 w 10322"/>
            <a:gd name="connsiteY1" fmla="*/ 387 h 32555"/>
            <a:gd name="connsiteX2" fmla="*/ 10322 w 10322"/>
            <a:gd name="connsiteY2" fmla="*/ 32555 h 32555"/>
            <a:gd name="connsiteX0" fmla="*/ 0 w 10322"/>
            <a:gd name="connsiteY0" fmla="*/ 32840 h 36587"/>
            <a:gd name="connsiteX1" fmla="*/ 6174 w 10322"/>
            <a:gd name="connsiteY1" fmla="*/ 347 h 36587"/>
            <a:gd name="connsiteX2" fmla="*/ 10322 w 10322"/>
            <a:gd name="connsiteY2" fmla="*/ 36587 h 36587"/>
            <a:gd name="connsiteX0" fmla="*/ 0 w 10445"/>
            <a:gd name="connsiteY0" fmla="*/ 33003 h 33003"/>
            <a:gd name="connsiteX1" fmla="*/ 6174 w 10445"/>
            <a:gd name="connsiteY1" fmla="*/ 510 h 33003"/>
            <a:gd name="connsiteX2" fmla="*/ 10445 w 10445"/>
            <a:gd name="connsiteY2" fmla="*/ 24117 h 3300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445" h="33003">
              <a:moveTo>
                <a:pt x="0" y="33003"/>
              </a:moveTo>
              <a:lnTo>
                <a:pt x="6174" y="510"/>
              </a:lnTo>
              <a:cubicBezTo>
                <a:pt x="6162" y="-3772"/>
                <a:pt x="10389" y="20204"/>
                <a:pt x="10445" y="24117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536329</xdr:colOff>
      <xdr:row>46</xdr:row>
      <xdr:rowOff>61457</xdr:rowOff>
    </xdr:from>
    <xdr:to>
      <xdr:col>20</xdr:col>
      <xdr:colOff>70817</xdr:colOff>
      <xdr:row>47</xdr:row>
      <xdr:rowOff>58868</xdr:rowOff>
    </xdr:to>
    <xdr:pic>
      <xdr:nvPicPr>
        <xdr:cNvPr id="1594" name="図 67" descr="「コンビニのロゴ」の画像検索結果">
          <a:extLst>
            <a:ext uri="{FF2B5EF4-FFF2-40B4-BE49-F238E27FC236}">
              <a16:creationId xmlns:a16="http://schemas.microsoft.com/office/drawing/2014/main" id="{8C80D372-9851-49B5-9200-9447A217C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067001">
          <a:off x="12888349" y="7772897"/>
          <a:ext cx="212668" cy="165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402697</xdr:colOff>
      <xdr:row>45</xdr:row>
      <xdr:rowOff>124557</xdr:rowOff>
    </xdr:from>
    <xdr:to>
      <xdr:col>20</xdr:col>
      <xdr:colOff>693615</xdr:colOff>
      <xdr:row>45</xdr:row>
      <xdr:rowOff>128045</xdr:rowOff>
    </xdr:to>
    <xdr:sp macro="" textlink="">
      <xdr:nvSpPr>
        <xdr:cNvPr id="1595" name="Line 781">
          <a:extLst>
            <a:ext uri="{FF2B5EF4-FFF2-40B4-BE49-F238E27FC236}">
              <a16:creationId xmlns:a16="http://schemas.microsoft.com/office/drawing/2014/main" id="{279A876C-71D4-4AB5-88FF-F11CC182BE63}"/>
            </a:ext>
          </a:extLst>
        </xdr:cNvPr>
        <xdr:cNvSpPr>
          <a:spLocks noChangeShapeType="1"/>
        </xdr:cNvSpPr>
      </xdr:nvSpPr>
      <xdr:spPr bwMode="auto">
        <a:xfrm flipV="1">
          <a:off x="12754717" y="7668357"/>
          <a:ext cx="953858" cy="348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521476</xdr:colOff>
      <xdr:row>44</xdr:row>
      <xdr:rowOff>114300</xdr:rowOff>
    </xdr:from>
    <xdr:to>
      <xdr:col>19</xdr:col>
      <xdr:colOff>521476</xdr:colOff>
      <xdr:row>46</xdr:row>
      <xdr:rowOff>95250</xdr:rowOff>
    </xdr:to>
    <xdr:sp macro="" textlink="">
      <xdr:nvSpPr>
        <xdr:cNvPr id="1596" name="Line 891">
          <a:extLst>
            <a:ext uri="{FF2B5EF4-FFF2-40B4-BE49-F238E27FC236}">
              <a16:creationId xmlns:a16="http://schemas.microsoft.com/office/drawing/2014/main" id="{D3462FD6-4B4B-49C9-8286-C442A89B3E2D}"/>
            </a:ext>
          </a:extLst>
        </xdr:cNvPr>
        <xdr:cNvSpPr>
          <a:spLocks noChangeShapeType="1"/>
        </xdr:cNvSpPr>
      </xdr:nvSpPr>
      <xdr:spPr bwMode="auto">
        <a:xfrm flipV="1">
          <a:off x="12873496" y="7490460"/>
          <a:ext cx="0" cy="3162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108949</xdr:colOff>
      <xdr:row>43</xdr:row>
      <xdr:rowOff>46404</xdr:rowOff>
    </xdr:from>
    <xdr:ext cx="519545" cy="136676"/>
    <xdr:sp macro="" textlink="">
      <xdr:nvSpPr>
        <xdr:cNvPr id="1597" name="Text Box 1020">
          <a:extLst>
            <a:ext uri="{FF2B5EF4-FFF2-40B4-BE49-F238E27FC236}">
              <a16:creationId xmlns:a16="http://schemas.microsoft.com/office/drawing/2014/main" id="{F994351B-CBFA-4037-946E-C8EC7E73A0F3}"/>
            </a:ext>
          </a:extLst>
        </xdr:cNvPr>
        <xdr:cNvSpPr txBox="1">
          <a:spLocks noChangeArrowheads="1"/>
        </xdr:cNvSpPr>
      </xdr:nvSpPr>
      <xdr:spPr bwMode="auto">
        <a:xfrm>
          <a:off x="12460969" y="7254924"/>
          <a:ext cx="519545" cy="13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0" tIns="18288" rIns="36576" bIns="18288" anchor="ctr" upright="1">
          <a:no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熊野古道</a:t>
          </a:r>
        </a:p>
      </xdr:txBody>
    </xdr:sp>
    <xdr:clientData/>
  </xdr:oneCellAnchor>
  <xdr:oneCellAnchor>
    <xdr:from>
      <xdr:col>19</xdr:col>
      <xdr:colOff>21980</xdr:colOff>
      <xdr:row>45</xdr:row>
      <xdr:rowOff>92795</xdr:rowOff>
    </xdr:from>
    <xdr:ext cx="368794" cy="168508"/>
    <xdr:sp macro="" textlink="">
      <xdr:nvSpPr>
        <xdr:cNvPr id="1598" name="Text Box 1193">
          <a:extLst>
            <a:ext uri="{FF2B5EF4-FFF2-40B4-BE49-F238E27FC236}">
              <a16:creationId xmlns:a16="http://schemas.microsoft.com/office/drawing/2014/main" id="{55D7A690-87BF-4B10-9F88-9727592E1B4E}"/>
            </a:ext>
          </a:extLst>
        </xdr:cNvPr>
        <xdr:cNvSpPr txBox="1">
          <a:spLocks noChangeArrowheads="1"/>
        </xdr:cNvSpPr>
      </xdr:nvSpPr>
      <xdr:spPr bwMode="auto">
        <a:xfrm>
          <a:off x="12374000" y="7636595"/>
          <a:ext cx="368794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0.3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　　　</a:t>
          </a:r>
        </a:p>
      </xdr:txBody>
    </xdr:sp>
    <xdr:clientData/>
  </xdr:oneCellAnchor>
  <xdr:twoCellAnchor>
    <xdr:from>
      <xdr:col>19</xdr:col>
      <xdr:colOff>520280</xdr:colOff>
      <xdr:row>41</xdr:row>
      <xdr:rowOff>6994</xdr:rowOff>
    </xdr:from>
    <xdr:to>
      <xdr:col>20</xdr:col>
      <xdr:colOff>126375</xdr:colOff>
      <xdr:row>48</xdr:row>
      <xdr:rowOff>162528</xdr:rowOff>
    </xdr:to>
    <xdr:sp macro="" textlink="">
      <xdr:nvSpPr>
        <xdr:cNvPr id="1599" name="Freeform 780">
          <a:extLst>
            <a:ext uri="{FF2B5EF4-FFF2-40B4-BE49-F238E27FC236}">
              <a16:creationId xmlns:a16="http://schemas.microsoft.com/office/drawing/2014/main" id="{2396AB30-2836-43C8-A4C5-323350E6F897}"/>
            </a:ext>
          </a:extLst>
        </xdr:cNvPr>
        <xdr:cNvSpPr>
          <a:spLocks/>
        </xdr:cNvSpPr>
      </xdr:nvSpPr>
      <xdr:spPr bwMode="auto">
        <a:xfrm>
          <a:off x="12872300" y="6880234"/>
          <a:ext cx="284275" cy="1329014"/>
        </a:xfrm>
        <a:custGeom>
          <a:avLst/>
          <a:gdLst>
            <a:gd name="T0" fmla="*/ 0 w 16"/>
            <a:gd name="T1" fmla="*/ 2147483647 h 97"/>
            <a:gd name="T2" fmla="*/ 2147483647 w 16"/>
            <a:gd name="T3" fmla="*/ 2147483647 h 97"/>
            <a:gd name="T4" fmla="*/ 2147483647 w 16"/>
            <a:gd name="T5" fmla="*/ 2147483647 h 97"/>
            <a:gd name="T6" fmla="*/ 2147483647 w 16"/>
            <a:gd name="T7" fmla="*/ 0 h 97"/>
            <a:gd name="T8" fmla="*/ 0 60000 65536"/>
            <a:gd name="T9" fmla="*/ 0 60000 65536"/>
            <a:gd name="T10" fmla="*/ 0 60000 65536"/>
            <a:gd name="T11" fmla="*/ 0 60000 65536"/>
            <a:gd name="connsiteX0" fmla="*/ 0 w 10286"/>
            <a:gd name="connsiteY0" fmla="*/ 11639 h 11639"/>
            <a:gd name="connsiteX1" fmla="*/ 911 w 10286"/>
            <a:gd name="connsiteY1" fmla="*/ 5670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566 w 10286"/>
            <a:gd name="connsiteY1" fmla="*/ 5828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566 w 10286"/>
            <a:gd name="connsiteY1" fmla="*/ 5828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566 w 10286"/>
            <a:gd name="connsiteY1" fmla="*/ 5916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566 w 10286"/>
            <a:gd name="connsiteY1" fmla="*/ 5916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135 w 10286"/>
            <a:gd name="connsiteY1" fmla="*/ 5986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1639 h 11639"/>
            <a:gd name="connsiteX1" fmla="*/ 135 w 10286"/>
            <a:gd name="connsiteY1" fmla="*/ 5986 h 11639"/>
            <a:gd name="connsiteX2" fmla="*/ 10286 w 10286"/>
            <a:gd name="connsiteY2" fmla="*/ 5670 h 11639"/>
            <a:gd name="connsiteX3" fmla="*/ 10286 w 10286"/>
            <a:gd name="connsiteY3" fmla="*/ 0 h 11639"/>
            <a:gd name="connsiteX0" fmla="*/ 0 w 10286"/>
            <a:gd name="connsiteY0" fmla="*/ 12730 h 12730"/>
            <a:gd name="connsiteX1" fmla="*/ 135 w 10286"/>
            <a:gd name="connsiteY1" fmla="*/ 7077 h 12730"/>
            <a:gd name="connsiteX2" fmla="*/ 10286 w 10286"/>
            <a:gd name="connsiteY2" fmla="*/ 6761 h 12730"/>
            <a:gd name="connsiteX3" fmla="*/ 10286 w 10286"/>
            <a:gd name="connsiteY3" fmla="*/ 0 h 12730"/>
            <a:gd name="connsiteX0" fmla="*/ 0 w 11361"/>
            <a:gd name="connsiteY0" fmla="*/ 13146 h 13146"/>
            <a:gd name="connsiteX1" fmla="*/ 135 w 11361"/>
            <a:gd name="connsiteY1" fmla="*/ 7493 h 13146"/>
            <a:gd name="connsiteX2" fmla="*/ 10286 w 11361"/>
            <a:gd name="connsiteY2" fmla="*/ 7177 h 13146"/>
            <a:gd name="connsiteX3" fmla="*/ 11361 w 11361"/>
            <a:gd name="connsiteY3" fmla="*/ 0 h 13146"/>
            <a:gd name="connsiteX0" fmla="*/ 0 w 11361"/>
            <a:gd name="connsiteY0" fmla="*/ 13146 h 13146"/>
            <a:gd name="connsiteX1" fmla="*/ 135 w 11361"/>
            <a:gd name="connsiteY1" fmla="*/ 7701 h 13146"/>
            <a:gd name="connsiteX2" fmla="*/ 10286 w 11361"/>
            <a:gd name="connsiteY2" fmla="*/ 7177 h 13146"/>
            <a:gd name="connsiteX3" fmla="*/ 11361 w 11361"/>
            <a:gd name="connsiteY3" fmla="*/ 0 h 13146"/>
            <a:gd name="connsiteX0" fmla="*/ 234 w 11595"/>
            <a:gd name="connsiteY0" fmla="*/ 13146 h 13146"/>
            <a:gd name="connsiteX1" fmla="*/ 38 w 11595"/>
            <a:gd name="connsiteY1" fmla="*/ 8010 h 13146"/>
            <a:gd name="connsiteX2" fmla="*/ 10520 w 11595"/>
            <a:gd name="connsiteY2" fmla="*/ 7177 h 13146"/>
            <a:gd name="connsiteX3" fmla="*/ 11595 w 11595"/>
            <a:gd name="connsiteY3" fmla="*/ 0 h 13146"/>
            <a:gd name="connsiteX0" fmla="*/ 234 w 13497"/>
            <a:gd name="connsiteY0" fmla="*/ 13146 h 13146"/>
            <a:gd name="connsiteX1" fmla="*/ 38 w 13497"/>
            <a:gd name="connsiteY1" fmla="*/ 8010 h 13146"/>
            <a:gd name="connsiteX2" fmla="*/ 13497 w 13497"/>
            <a:gd name="connsiteY2" fmla="*/ 7605 h 13146"/>
            <a:gd name="connsiteX3" fmla="*/ 11595 w 13497"/>
            <a:gd name="connsiteY3" fmla="*/ 0 h 13146"/>
            <a:gd name="connsiteX0" fmla="*/ 234 w 13910"/>
            <a:gd name="connsiteY0" fmla="*/ 13241 h 13241"/>
            <a:gd name="connsiteX1" fmla="*/ 38 w 13910"/>
            <a:gd name="connsiteY1" fmla="*/ 8105 h 13241"/>
            <a:gd name="connsiteX2" fmla="*/ 13497 w 13910"/>
            <a:gd name="connsiteY2" fmla="*/ 7700 h 13241"/>
            <a:gd name="connsiteX3" fmla="*/ 13910 w 13910"/>
            <a:gd name="connsiteY3" fmla="*/ 0 h 13241"/>
            <a:gd name="connsiteX0" fmla="*/ 234 w 16313"/>
            <a:gd name="connsiteY0" fmla="*/ 13241 h 13241"/>
            <a:gd name="connsiteX1" fmla="*/ 38 w 16313"/>
            <a:gd name="connsiteY1" fmla="*/ 8105 h 13241"/>
            <a:gd name="connsiteX2" fmla="*/ 16308 w 16313"/>
            <a:gd name="connsiteY2" fmla="*/ 7771 h 13241"/>
            <a:gd name="connsiteX3" fmla="*/ 13910 w 16313"/>
            <a:gd name="connsiteY3" fmla="*/ 0 h 13241"/>
            <a:gd name="connsiteX0" fmla="*/ 234 w 16326"/>
            <a:gd name="connsiteY0" fmla="*/ 13170 h 13170"/>
            <a:gd name="connsiteX1" fmla="*/ 38 w 16326"/>
            <a:gd name="connsiteY1" fmla="*/ 8034 h 13170"/>
            <a:gd name="connsiteX2" fmla="*/ 16308 w 16326"/>
            <a:gd name="connsiteY2" fmla="*/ 7700 h 13170"/>
            <a:gd name="connsiteX3" fmla="*/ 15895 w 16326"/>
            <a:gd name="connsiteY3" fmla="*/ 0 h 1317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6326" h="13170">
              <a:moveTo>
                <a:pt x="234" y="13170"/>
              </a:moveTo>
              <a:cubicBezTo>
                <a:pt x="423" y="11233"/>
                <a:pt x="-151" y="9971"/>
                <a:pt x="38" y="8034"/>
              </a:cubicBezTo>
              <a:cubicBezTo>
                <a:pt x="689" y="7648"/>
                <a:pt x="13068" y="7753"/>
                <a:pt x="16308" y="7700"/>
              </a:cubicBezTo>
              <a:cubicBezTo>
                <a:pt x="16446" y="5133"/>
                <a:pt x="15757" y="2567"/>
                <a:pt x="15895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469782</xdr:colOff>
      <xdr:row>47</xdr:row>
      <xdr:rowOff>46404</xdr:rowOff>
    </xdr:from>
    <xdr:to>
      <xdr:col>19</xdr:col>
      <xdr:colOff>566624</xdr:colOff>
      <xdr:row>47</xdr:row>
      <xdr:rowOff>144679</xdr:rowOff>
    </xdr:to>
    <xdr:sp macro="" textlink="">
      <xdr:nvSpPr>
        <xdr:cNvPr id="1600" name="Oval 782">
          <a:extLst>
            <a:ext uri="{FF2B5EF4-FFF2-40B4-BE49-F238E27FC236}">
              <a16:creationId xmlns:a16="http://schemas.microsoft.com/office/drawing/2014/main" id="{E7ADE8CA-2272-4B92-AF92-F2B7A8F46D05}"/>
            </a:ext>
          </a:extLst>
        </xdr:cNvPr>
        <xdr:cNvSpPr>
          <a:spLocks noChangeArrowheads="1"/>
        </xdr:cNvSpPr>
      </xdr:nvSpPr>
      <xdr:spPr bwMode="auto">
        <a:xfrm>
          <a:off x="12821802" y="7925484"/>
          <a:ext cx="96842" cy="98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19</xdr:col>
      <xdr:colOff>426685</xdr:colOff>
      <xdr:row>44</xdr:row>
      <xdr:rowOff>42789</xdr:rowOff>
    </xdr:from>
    <xdr:ext cx="359727" cy="119328"/>
    <xdr:sp macro="" textlink="">
      <xdr:nvSpPr>
        <xdr:cNvPr id="1601" name="Text Box 1193">
          <a:extLst>
            <a:ext uri="{FF2B5EF4-FFF2-40B4-BE49-F238E27FC236}">
              <a16:creationId xmlns:a16="http://schemas.microsoft.com/office/drawing/2014/main" id="{FADE36C0-DBC4-4514-AE99-D147C40819CB}"/>
            </a:ext>
          </a:extLst>
        </xdr:cNvPr>
        <xdr:cNvSpPr txBox="1">
          <a:spLocks noChangeArrowheads="1"/>
        </xdr:cNvSpPr>
      </xdr:nvSpPr>
      <xdr:spPr bwMode="auto">
        <a:xfrm>
          <a:off x="12778705" y="7418949"/>
          <a:ext cx="359727" cy="11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lnSpc>
              <a:spcPts val="7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</a:p>
      </xdr:txBody>
    </xdr:sp>
    <xdr:clientData/>
  </xdr:oneCellAnchor>
  <xdr:twoCellAnchor>
    <xdr:from>
      <xdr:col>20</xdr:col>
      <xdr:colOff>238125</xdr:colOff>
      <xdr:row>43</xdr:row>
      <xdr:rowOff>95250</xdr:rowOff>
    </xdr:from>
    <xdr:to>
      <xdr:col>20</xdr:col>
      <xdr:colOff>323850</xdr:colOff>
      <xdr:row>43</xdr:row>
      <xdr:rowOff>142875</xdr:rowOff>
    </xdr:to>
    <xdr:sp macro="" textlink="">
      <xdr:nvSpPr>
        <xdr:cNvPr id="1602" name="Freeform 770">
          <a:extLst>
            <a:ext uri="{FF2B5EF4-FFF2-40B4-BE49-F238E27FC236}">
              <a16:creationId xmlns:a16="http://schemas.microsoft.com/office/drawing/2014/main" id="{6E5E3ACF-D002-40B0-9082-6FDE57AF9738}"/>
            </a:ext>
          </a:extLst>
        </xdr:cNvPr>
        <xdr:cNvSpPr>
          <a:spLocks/>
        </xdr:cNvSpPr>
      </xdr:nvSpPr>
      <xdr:spPr bwMode="auto">
        <a:xfrm>
          <a:off x="13268325" y="7303770"/>
          <a:ext cx="85725" cy="47625"/>
        </a:xfrm>
        <a:custGeom>
          <a:avLst/>
          <a:gdLst>
            <a:gd name="T0" fmla="*/ 2147483647 w 3"/>
            <a:gd name="T1" fmla="*/ 0 h 15"/>
            <a:gd name="T2" fmla="*/ 0 w 3"/>
            <a:gd name="T3" fmla="*/ 2147483647 h 15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3" h="15">
              <a:moveTo>
                <a:pt x="3" y="0"/>
              </a:moveTo>
              <a:cubicBezTo>
                <a:pt x="1" y="6"/>
                <a:pt x="0" y="12"/>
                <a:pt x="0" y="15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617969</xdr:colOff>
      <xdr:row>43</xdr:row>
      <xdr:rowOff>56799</xdr:rowOff>
    </xdr:from>
    <xdr:to>
      <xdr:col>20</xdr:col>
      <xdr:colOff>102572</xdr:colOff>
      <xdr:row>44</xdr:row>
      <xdr:rowOff>12212</xdr:rowOff>
    </xdr:to>
    <xdr:sp macro="" textlink="">
      <xdr:nvSpPr>
        <xdr:cNvPr id="1603" name="六角形 1602">
          <a:extLst>
            <a:ext uri="{FF2B5EF4-FFF2-40B4-BE49-F238E27FC236}">
              <a16:creationId xmlns:a16="http://schemas.microsoft.com/office/drawing/2014/main" id="{F867163E-4E76-4BA7-AF42-B9B7A7DA35A6}"/>
            </a:ext>
          </a:extLst>
        </xdr:cNvPr>
        <xdr:cNvSpPr/>
      </xdr:nvSpPr>
      <xdr:spPr bwMode="auto">
        <a:xfrm>
          <a:off x="12969989" y="7265319"/>
          <a:ext cx="162783" cy="12305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467731</xdr:colOff>
      <xdr:row>45</xdr:row>
      <xdr:rowOff>137222</xdr:rowOff>
    </xdr:from>
    <xdr:to>
      <xdr:col>20</xdr:col>
      <xdr:colOff>613017</xdr:colOff>
      <xdr:row>46</xdr:row>
      <xdr:rowOff>80597</xdr:rowOff>
    </xdr:to>
    <xdr:sp macro="" textlink="">
      <xdr:nvSpPr>
        <xdr:cNvPr id="1604" name="六角形 1603">
          <a:extLst>
            <a:ext uri="{FF2B5EF4-FFF2-40B4-BE49-F238E27FC236}">
              <a16:creationId xmlns:a16="http://schemas.microsoft.com/office/drawing/2014/main" id="{507659C6-0415-4EA6-8DBD-C91224CF3641}"/>
            </a:ext>
          </a:extLst>
        </xdr:cNvPr>
        <xdr:cNvSpPr/>
      </xdr:nvSpPr>
      <xdr:spPr bwMode="auto">
        <a:xfrm>
          <a:off x="13497931" y="7681022"/>
          <a:ext cx="145286" cy="11101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216355</xdr:colOff>
      <xdr:row>46</xdr:row>
      <xdr:rowOff>83800</xdr:rowOff>
    </xdr:from>
    <xdr:ext cx="236443" cy="222458"/>
    <xdr:grpSp>
      <xdr:nvGrpSpPr>
        <xdr:cNvPr id="1605" name="Group 6672">
          <a:extLst>
            <a:ext uri="{FF2B5EF4-FFF2-40B4-BE49-F238E27FC236}">
              <a16:creationId xmlns:a16="http://schemas.microsoft.com/office/drawing/2014/main" id="{97EE8659-EDED-450B-8945-7D524CA69C85}"/>
            </a:ext>
          </a:extLst>
        </xdr:cNvPr>
        <xdr:cNvGrpSpPr>
          <a:grpSpLocks/>
        </xdr:cNvGrpSpPr>
      </xdr:nvGrpSpPr>
      <xdr:grpSpPr bwMode="auto">
        <a:xfrm>
          <a:off x="13290098" y="7845314"/>
          <a:ext cx="236443" cy="222458"/>
          <a:chOff x="525" y="101"/>
          <a:chExt cx="46" cy="44"/>
        </a:xfrm>
      </xdr:grpSpPr>
      <xdr:pic>
        <xdr:nvPicPr>
          <xdr:cNvPr id="1606" name="Picture 6673" descr="route2">
            <a:extLst>
              <a:ext uri="{FF2B5EF4-FFF2-40B4-BE49-F238E27FC236}">
                <a16:creationId xmlns:a16="http://schemas.microsoft.com/office/drawing/2014/main" id="{B63B4D80-902F-3594-6488-B0EE3F11C6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5" y="101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07" name="Text Box 6674">
            <a:extLst>
              <a:ext uri="{FF2B5EF4-FFF2-40B4-BE49-F238E27FC236}">
                <a16:creationId xmlns:a16="http://schemas.microsoft.com/office/drawing/2014/main" id="{EEDFFD23-4AAF-00B3-28F2-5CA890EBA5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7" y="103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</a:p>
        </xdr:txBody>
      </xdr:sp>
    </xdr:grpSp>
    <xdr:clientData/>
  </xdr:oneCellAnchor>
  <xdr:twoCellAnchor>
    <xdr:from>
      <xdr:col>19</xdr:col>
      <xdr:colOff>528711</xdr:colOff>
      <xdr:row>44</xdr:row>
      <xdr:rowOff>146539</xdr:rowOff>
    </xdr:from>
    <xdr:to>
      <xdr:col>20</xdr:col>
      <xdr:colOff>114792</xdr:colOff>
      <xdr:row>45</xdr:row>
      <xdr:rowOff>119673</xdr:rowOff>
    </xdr:to>
    <xdr:sp macro="" textlink="">
      <xdr:nvSpPr>
        <xdr:cNvPr id="1608" name="AutoShape 1653">
          <a:extLst>
            <a:ext uri="{FF2B5EF4-FFF2-40B4-BE49-F238E27FC236}">
              <a16:creationId xmlns:a16="http://schemas.microsoft.com/office/drawing/2014/main" id="{81C61BA7-8914-4E31-965A-5B097CE1D066}"/>
            </a:ext>
          </a:extLst>
        </xdr:cNvPr>
        <xdr:cNvSpPr>
          <a:spLocks/>
        </xdr:cNvSpPr>
      </xdr:nvSpPr>
      <xdr:spPr bwMode="auto">
        <a:xfrm rot="5400000" flipH="1">
          <a:off x="12942475" y="7460955"/>
          <a:ext cx="140774" cy="264261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19</xdr:col>
      <xdr:colOff>537089</xdr:colOff>
      <xdr:row>42</xdr:row>
      <xdr:rowOff>67719</xdr:rowOff>
    </xdr:from>
    <xdr:ext cx="267989" cy="143817"/>
    <xdr:sp macro="" textlink="">
      <xdr:nvSpPr>
        <xdr:cNvPr id="1609" name="Text Box 992">
          <a:extLst>
            <a:ext uri="{FF2B5EF4-FFF2-40B4-BE49-F238E27FC236}">
              <a16:creationId xmlns:a16="http://schemas.microsoft.com/office/drawing/2014/main" id="{69D3B16D-51CD-4B0A-94B0-0344C07B78C4}"/>
            </a:ext>
          </a:extLst>
        </xdr:cNvPr>
        <xdr:cNvSpPr txBox="1">
          <a:spLocks noChangeArrowheads="1"/>
        </xdr:cNvSpPr>
      </xdr:nvSpPr>
      <xdr:spPr bwMode="auto">
        <a:xfrm>
          <a:off x="12889109" y="7108599"/>
          <a:ext cx="267989" cy="14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19</xdr:col>
      <xdr:colOff>388325</xdr:colOff>
      <xdr:row>45</xdr:row>
      <xdr:rowOff>126997</xdr:rowOff>
    </xdr:from>
    <xdr:to>
      <xdr:col>19</xdr:col>
      <xdr:colOff>547076</xdr:colOff>
      <xdr:row>47</xdr:row>
      <xdr:rowOff>112346</xdr:rowOff>
    </xdr:to>
    <xdr:sp macro="" textlink="">
      <xdr:nvSpPr>
        <xdr:cNvPr id="1610" name="AutoShape 1653">
          <a:extLst>
            <a:ext uri="{FF2B5EF4-FFF2-40B4-BE49-F238E27FC236}">
              <a16:creationId xmlns:a16="http://schemas.microsoft.com/office/drawing/2014/main" id="{0E588F46-6A64-45F5-A988-2DB683C7ACF6}"/>
            </a:ext>
          </a:extLst>
        </xdr:cNvPr>
        <xdr:cNvSpPr>
          <a:spLocks/>
        </xdr:cNvSpPr>
      </xdr:nvSpPr>
      <xdr:spPr bwMode="auto">
        <a:xfrm flipH="1">
          <a:off x="12740345" y="7670797"/>
          <a:ext cx="158751" cy="320629"/>
        </a:xfrm>
        <a:prstGeom prst="rightBrace">
          <a:avLst>
            <a:gd name="adj1" fmla="val 42094"/>
            <a:gd name="adj2" fmla="val 2296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473604</xdr:colOff>
      <xdr:row>48</xdr:row>
      <xdr:rowOff>1730</xdr:rowOff>
    </xdr:from>
    <xdr:to>
      <xdr:col>19</xdr:col>
      <xdr:colOff>581554</xdr:colOff>
      <xdr:row>48</xdr:row>
      <xdr:rowOff>116030</xdr:rowOff>
    </xdr:to>
    <xdr:sp macro="" textlink="">
      <xdr:nvSpPr>
        <xdr:cNvPr id="1611" name="AutoShape 775">
          <a:extLst>
            <a:ext uri="{FF2B5EF4-FFF2-40B4-BE49-F238E27FC236}">
              <a16:creationId xmlns:a16="http://schemas.microsoft.com/office/drawing/2014/main" id="{6E1BE95F-20C2-4417-93C6-E45827A10679}"/>
            </a:ext>
          </a:extLst>
        </xdr:cNvPr>
        <xdr:cNvSpPr>
          <a:spLocks noChangeArrowheads="1"/>
        </xdr:cNvSpPr>
      </xdr:nvSpPr>
      <xdr:spPr bwMode="auto">
        <a:xfrm>
          <a:off x="12825624" y="8048450"/>
          <a:ext cx="107950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19</xdr:col>
      <xdr:colOff>282234</xdr:colOff>
      <xdr:row>47</xdr:row>
      <xdr:rowOff>148894</xdr:rowOff>
    </xdr:from>
    <xdr:ext cx="184345" cy="166184"/>
    <xdr:pic>
      <xdr:nvPicPr>
        <xdr:cNvPr id="1612" name="図 72" descr="クリックすると新しいウィンドウで開きます">
          <a:extLst>
            <a:ext uri="{FF2B5EF4-FFF2-40B4-BE49-F238E27FC236}">
              <a16:creationId xmlns:a16="http://schemas.microsoft.com/office/drawing/2014/main" id="{FB62EA53-5080-47D2-9650-7CF37B34F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778085">
          <a:off x="12634254" y="8027974"/>
          <a:ext cx="184345" cy="166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375</xdr:colOff>
      <xdr:row>46</xdr:row>
      <xdr:rowOff>60209</xdr:rowOff>
    </xdr:from>
    <xdr:ext cx="518205" cy="364959"/>
    <xdr:pic>
      <xdr:nvPicPr>
        <xdr:cNvPr id="1613" name="図 1612">
          <a:extLst>
            <a:ext uri="{FF2B5EF4-FFF2-40B4-BE49-F238E27FC236}">
              <a16:creationId xmlns:a16="http://schemas.microsoft.com/office/drawing/2014/main" id="{881F3863-3D3F-46E8-9BFD-19B55B7B1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20813803">
          <a:off x="12352395" y="7771649"/>
          <a:ext cx="518205" cy="364959"/>
        </a:xfrm>
        <a:prstGeom prst="rect">
          <a:avLst/>
        </a:prstGeom>
      </xdr:spPr>
    </xdr:pic>
    <xdr:clientData/>
  </xdr:oneCellAnchor>
  <xdr:twoCellAnchor>
    <xdr:from>
      <xdr:col>19</xdr:col>
      <xdr:colOff>606565</xdr:colOff>
      <xdr:row>48</xdr:row>
      <xdr:rowOff>31436</xdr:rowOff>
    </xdr:from>
    <xdr:to>
      <xdr:col>20</xdr:col>
      <xdr:colOff>119673</xdr:colOff>
      <xdr:row>48</xdr:row>
      <xdr:rowOff>136770</xdr:rowOff>
    </xdr:to>
    <xdr:sp macro="" textlink="">
      <xdr:nvSpPr>
        <xdr:cNvPr id="1614" name="六角形 1613">
          <a:extLst>
            <a:ext uri="{FF2B5EF4-FFF2-40B4-BE49-F238E27FC236}">
              <a16:creationId xmlns:a16="http://schemas.microsoft.com/office/drawing/2014/main" id="{646F487E-C0DF-4605-999C-0418AD194FCD}"/>
            </a:ext>
          </a:extLst>
        </xdr:cNvPr>
        <xdr:cNvSpPr/>
      </xdr:nvSpPr>
      <xdr:spPr bwMode="auto">
        <a:xfrm>
          <a:off x="12958585" y="8078156"/>
          <a:ext cx="191288" cy="10533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535433</xdr:colOff>
      <xdr:row>47</xdr:row>
      <xdr:rowOff>64746</xdr:rowOff>
    </xdr:from>
    <xdr:ext cx="267989" cy="143817"/>
    <xdr:sp macro="" textlink="">
      <xdr:nvSpPr>
        <xdr:cNvPr id="1615" name="Text Box 992">
          <a:extLst>
            <a:ext uri="{FF2B5EF4-FFF2-40B4-BE49-F238E27FC236}">
              <a16:creationId xmlns:a16="http://schemas.microsoft.com/office/drawing/2014/main" id="{61BABE54-DA4D-4F07-8B94-6CDDF94DF7E3}"/>
            </a:ext>
          </a:extLst>
        </xdr:cNvPr>
        <xdr:cNvSpPr txBox="1">
          <a:spLocks noChangeArrowheads="1"/>
        </xdr:cNvSpPr>
      </xdr:nvSpPr>
      <xdr:spPr bwMode="auto">
        <a:xfrm>
          <a:off x="12887453" y="7943826"/>
          <a:ext cx="267989" cy="143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36576" tIns="18288" rIns="0" bIns="18288" anchor="ctr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20</xdr:col>
      <xdr:colOff>65946</xdr:colOff>
      <xdr:row>45</xdr:row>
      <xdr:rowOff>139555</xdr:rowOff>
    </xdr:from>
    <xdr:to>
      <xdr:col>20</xdr:col>
      <xdr:colOff>213746</xdr:colOff>
      <xdr:row>46</xdr:row>
      <xdr:rowOff>70821</xdr:rowOff>
    </xdr:to>
    <xdr:sp macro="" textlink="">
      <xdr:nvSpPr>
        <xdr:cNvPr id="1616" name="六角形 1615">
          <a:extLst>
            <a:ext uri="{FF2B5EF4-FFF2-40B4-BE49-F238E27FC236}">
              <a16:creationId xmlns:a16="http://schemas.microsoft.com/office/drawing/2014/main" id="{0C3A30FA-F45D-4403-A32F-E2524629EC9D}"/>
            </a:ext>
          </a:extLst>
        </xdr:cNvPr>
        <xdr:cNvSpPr/>
      </xdr:nvSpPr>
      <xdr:spPr bwMode="auto">
        <a:xfrm>
          <a:off x="13096146" y="7683355"/>
          <a:ext cx="147800" cy="98906"/>
        </a:xfrm>
        <a:prstGeom prst="hexagon">
          <a:avLst>
            <a:gd name="adj" fmla="val 27425"/>
            <a:gd name="vf" fmla="val 115470"/>
          </a:avLst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0">
              <a:solidFill>
                <a:schemeClr val="tx1"/>
              </a:solidFill>
              <a:latin typeface="+mj-ea"/>
              <a:ea typeface="+mj-ea"/>
            </a:rPr>
            <a:t>97</a:t>
          </a:r>
          <a:endParaRPr kumimoji="1" lang="ja-JP" altLang="en-US" sz="800" b="0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290628</xdr:colOff>
      <xdr:row>41</xdr:row>
      <xdr:rowOff>107461</xdr:rowOff>
    </xdr:from>
    <xdr:to>
      <xdr:col>20</xdr:col>
      <xdr:colOff>383443</xdr:colOff>
      <xdr:row>42</xdr:row>
      <xdr:rowOff>19541</xdr:rowOff>
    </xdr:to>
    <xdr:sp macro="" textlink="">
      <xdr:nvSpPr>
        <xdr:cNvPr id="1617" name="Line 781">
          <a:extLst>
            <a:ext uri="{FF2B5EF4-FFF2-40B4-BE49-F238E27FC236}">
              <a16:creationId xmlns:a16="http://schemas.microsoft.com/office/drawing/2014/main" id="{E5010958-EAC0-454E-BB88-92F86EFCDE79}"/>
            </a:ext>
          </a:extLst>
        </xdr:cNvPr>
        <xdr:cNvSpPr>
          <a:spLocks noChangeShapeType="1"/>
        </xdr:cNvSpPr>
      </xdr:nvSpPr>
      <xdr:spPr bwMode="auto">
        <a:xfrm flipV="1">
          <a:off x="12642648" y="6980701"/>
          <a:ext cx="770995" cy="797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20</xdr:col>
      <xdr:colOff>151404</xdr:colOff>
      <xdr:row>43</xdr:row>
      <xdr:rowOff>80586</xdr:rowOff>
    </xdr:from>
    <xdr:ext cx="368794" cy="168508"/>
    <xdr:sp macro="" textlink="">
      <xdr:nvSpPr>
        <xdr:cNvPr id="1618" name="Text Box 1193">
          <a:extLst>
            <a:ext uri="{FF2B5EF4-FFF2-40B4-BE49-F238E27FC236}">
              <a16:creationId xmlns:a16="http://schemas.microsoft.com/office/drawing/2014/main" id="{322A3C45-CC70-4CF5-B963-8748F04F080C}"/>
            </a:ext>
          </a:extLst>
        </xdr:cNvPr>
        <xdr:cNvSpPr txBox="1">
          <a:spLocks noChangeArrowheads="1"/>
        </xdr:cNvSpPr>
      </xdr:nvSpPr>
      <xdr:spPr bwMode="auto">
        <a:xfrm>
          <a:off x="13181604" y="7289106"/>
          <a:ext cx="368794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　　　</a:t>
          </a:r>
        </a:p>
      </xdr:txBody>
    </xdr:sp>
    <xdr:clientData/>
  </xdr:oneCellAnchor>
  <xdr:twoCellAnchor>
    <xdr:from>
      <xdr:col>20</xdr:col>
      <xdr:colOff>75708</xdr:colOff>
      <xdr:row>41</xdr:row>
      <xdr:rowOff>87921</xdr:rowOff>
    </xdr:from>
    <xdr:to>
      <xdr:col>20</xdr:col>
      <xdr:colOff>168517</xdr:colOff>
      <xdr:row>42</xdr:row>
      <xdr:rowOff>9767</xdr:rowOff>
    </xdr:to>
    <xdr:sp macro="" textlink="">
      <xdr:nvSpPr>
        <xdr:cNvPr id="1619" name="Oval 1389">
          <a:extLst>
            <a:ext uri="{FF2B5EF4-FFF2-40B4-BE49-F238E27FC236}">
              <a16:creationId xmlns:a16="http://schemas.microsoft.com/office/drawing/2014/main" id="{C1C7CB4C-B6BC-4DA7-AAD4-DE294D156F89}"/>
            </a:ext>
          </a:extLst>
        </xdr:cNvPr>
        <xdr:cNvSpPr>
          <a:spLocks noChangeArrowheads="1"/>
        </xdr:cNvSpPr>
      </xdr:nvSpPr>
      <xdr:spPr bwMode="auto">
        <a:xfrm>
          <a:off x="13105908" y="6961161"/>
          <a:ext cx="92809" cy="8948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20</xdr:col>
      <xdr:colOff>114789</xdr:colOff>
      <xdr:row>41</xdr:row>
      <xdr:rowOff>124558</xdr:rowOff>
    </xdr:from>
    <xdr:to>
      <xdr:col>20</xdr:col>
      <xdr:colOff>222250</xdr:colOff>
      <xdr:row>45</xdr:row>
      <xdr:rowOff>122116</xdr:rowOff>
    </xdr:to>
    <xdr:sp macro="" textlink="">
      <xdr:nvSpPr>
        <xdr:cNvPr id="1620" name="AutoShape 1653">
          <a:extLst>
            <a:ext uri="{FF2B5EF4-FFF2-40B4-BE49-F238E27FC236}">
              <a16:creationId xmlns:a16="http://schemas.microsoft.com/office/drawing/2014/main" id="{246EB8EF-151D-41B1-88E7-CF38A02066C7}"/>
            </a:ext>
          </a:extLst>
        </xdr:cNvPr>
        <xdr:cNvSpPr>
          <a:spLocks/>
        </xdr:cNvSpPr>
      </xdr:nvSpPr>
      <xdr:spPr bwMode="auto">
        <a:xfrm>
          <a:off x="13144989" y="6997798"/>
          <a:ext cx="107461" cy="668118"/>
        </a:xfrm>
        <a:prstGeom prst="rightBrace">
          <a:avLst>
            <a:gd name="adj1" fmla="val 42094"/>
            <a:gd name="adj2" fmla="val 5315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19</xdr:col>
      <xdr:colOff>117053</xdr:colOff>
      <xdr:row>41</xdr:row>
      <xdr:rowOff>10615</xdr:rowOff>
    </xdr:from>
    <xdr:ext cx="701010" cy="208767"/>
    <xdr:pic>
      <xdr:nvPicPr>
        <xdr:cNvPr id="1621" name="図 1620">
          <a:extLst>
            <a:ext uri="{FF2B5EF4-FFF2-40B4-BE49-F238E27FC236}">
              <a16:creationId xmlns:a16="http://schemas.microsoft.com/office/drawing/2014/main" id="{A1D8AD31-F235-469E-A0A8-D2177E742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21162154">
          <a:off x="12469073" y="6883855"/>
          <a:ext cx="701010" cy="208767"/>
        </a:xfrm>
        <a:prstGeom prst="rect">
          <a:avLst/>
        </a:prstGeom>
      </xdr:spPr>
    </xdr:pic>
    <xdr:clientData/>
  </xdr:oneCellAnchor>
  <xdr:twoCellAnchor>
    <xdr:from>
      <xdr:col>19</xdr:col>
      <xdr:colOff>428979</xdr:colOff>
      <xdr:row>42</xdr:row>
      <xdr:rowOff>10297</xdr:rowOff>
    </xdr:from>
    <xdr:to>
      <xdr:col>19</xdr:col>
      <xdr:colOff>547075</xdr:colOff>
      <xdr:row>42</xdr:row>
      <xdr:rowOff>114783</xdr:rowOff>
    </xdr:to>
    <xdr:sp macro="" textlink="">
      <xdr:nvSpPr>
        <xdr:cNvPr id="1622" name="六角形 1621">
          <a:extLst>
            <a:ext uri="{FF2B5EF4-FFF2-40B4-BE49-F238E27FC236}">
              <a16:creationId xmlns:a16="http://schemas.microsoft.com/office/drawing/2014/main" id="{F46F403E-749A-4F2C-B32F-1430C14BBE71}"/>
            </a:ext>
          </a:extLst>
        </xdr:cNvPr>
        <xdr:cNvSpPr/>
      </xdr:nvSpPr>
      <xdr:spPr bwMode="auto">
        <a:xfrm>
          <a:off x="12780999" y="7051177"/>
          <a:ext cx="118096" cy="104486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7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20</xdr:col>
      <xdr:colOff>158729</xdr:colOff>
      <xdr:row>41</xdr:row>
      <xdr:rowOff>19527</xdr:rowOff>
    </xdr:from>
    <xdr:to>
      <xdr:col>20</xdr:col>
      <xdr:colOff>302848</xdr:colOff>
      <xdr:row>41</xdr:row>
      <xdr:rowOff>136747</xdr:rowOff>
    </xdr:to>
    <xdr:sp macro="" textlink="">
      <xdr:nvSpPr>
        <xdr:cNvPr id="1623" name="六角形 1622">
          <a:extLst>
            <a:ext uri="{FF2B5EF4-FFF2-40B4-BE49-F238E27FC236}">
              <a16:creationId xmlns:a16="http://schemas.microsoft.com/office/drawing/2014/main" id="{11080693-7768-458F-A455-C49326CF183F}"/>
            </a:ext>
          </a:extLst>
        </xdr:cNvPr>
        <xdr:cNvSpPr/>
      </xdr:nvSpPr>
      <xdr:spPr bwMode="auto">
        <a:xfrm>
          <a:off x="13188929" y="6892767"/>
          <a:ext cx="144119" cy="117220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98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20</xdr:col>
      <xdr:colOff>190501</xdr:colOff>
      <xdr:row>44</xdr:row>
      <xdr:rowOff>53706</xdr:rowOff>
    </xdr:from>
    <xdr:ext cx="244232" cy="231247"/>
    <xdr:sp macro="" textlink="">
      <xdr:nvSpPr>
        <xdr:cNvPr id="1624" name="Text Box 1179">
          <a:extLst>
            <a:ext uri="{FF2B5EF4-FFF2-40B4-BE49-F238E27FC236}">
              <a16:creationId xmlns:a16="http://schemas.microsoft.com/office/drawing/2014/main" id="{2E185618-C514-4E2C-9458-BD978DA8AC22}"/>
            </a:ext>
          </a:extLst>
        </xdr:cNvPr>
        <xdr:cNvSpPr txBox="1">
          <a:spLocks noChangeArrowheads="1"/>
        </xdr:cNvSpPr>
      </xdr:nvSpPr>
      <xdr:spPr bwMode="auto">
        <a:xfrm>
          <a:off x="13220701" y="7429866"/>
          <a:ext cx="244232" cy="23124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square" lIns="27432" tIns="18000" rIns="0" bIns="0" anchor="b" upright="1">
          <a:sp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ｼｬﾜ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ｼｬﾜ</a:t>
          </a:r>
        </a:p>
      </xdr:txBody>
    </xdr:sp>
    <xdr:clientData/>
  </xdr:oneCellAnchor>
  <xdr:oneCellAnchor>
    <xdr:from>
      <xdr:col>19</xdr:col>
      <xdr:colOff>51290</xdr:colOff>
      <xdr:row>7</xdr:row>
      <xdr:rowOff>19540</xdr:rowOff>
    </xdr:from>
    <xdr:ext cx="231904" cy="124558"/>
    <xdr:sp macro="" textlink="">
      <xdr:nvSpPr>
        <xdr:cNvPr id="1625" name="Text Box 941">
          <a:extLst>
            <a:ext uri="{FF2B5EF4-FFF2-40B4-BE49-F238E27FC236}">
              <a16:creationId xmlns:a16="http://schemas.microsoft.com/office/drawing/2014/main" id="{A6001E05-796B-4CBC-8E90-CB17D0A79F80}"/>
            </a:ext>
          </a:extLst>
        </xdr:cNvPr>
        <xdr:cNvSpPr txBox="1">
          <a:spLocks noChangeArrowheads="1"/>
        </xdr:cNvSpPr>
      </xdr:nvSpPr>
      <xdr:spPr bwMode="auto">
        <a:xfrm>
          <a:off x="12403310" y="1193020"/>
          <a:ext cx="231904" cy="12455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000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奥山</a:t>
          </a:r>
        </a:p>
      </xdr:txBody>
    </xdr:sp>
    <xdr:clientData/>
  </xdr:oneCellAnchor>
  <xdr:twoCellAnchor>
    <xdr:from>
      <xdr:col>5</xdr:col>
      <xdr:colOff>437076</xdr:colOff>
      <xdr:row>13</xdr:row>
      <xdr:rowOff>13800</xdr:rowOff>
    </xdr:from>
    <xdr:to>
      <xdr:col>5</xdr:col>
      <xdr:colOff>614176</xdr:colOff>
      <xdr:row>14</xdr:row>
      <xdr:rowOff>9580</xdr:rowOff>
    </xdr:to>
    <xdr:pic>
      <xdr:nvPicPr>
        <xdr:cNvPr id="1626" name="図 67" descr="「コンビニのロゴ」の画像検索結果">
          <a:extLst>
            <a:ext uri="{FF2B5EF4-FFF2-40B4-BE49-F238E27FC236}">
              <a16:creationId xmlns:a16="http://schemas.microsoft.com/office/drawing/2014/main" id="{7D5D6CEC-8A4E-42D8-B30A-34E69F29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039465">
          <a:off x="3294576" y="2193120"/>
          <a:ext cx="177100" cy="16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378301</xdr:colOff>
      <xdr:row>9</xdr:row>
      <xdr:rowOff>162446</xdr:rowOff>
    </xdr:from>
    <xdr:ext cx="268213" cy="168508"/>
    <xdr:sp macro="" textlink="">
      <xdr:nvSpPr>
        <xdr:cNvPr id="1627" name="Text Box 1132">
          <a:extLst>
            <a:ext uri="{FF2B5EF4-FFF2-40B4-BE49-F238E27FC236}">
              <a16:creationId xmlns:a16="http://schemas.microsoft.com/office/drawing/2014/main" id="{29F2A4FA-A4E6-4E16-9F8C-C81B89B2177D}"/>
            </a:ext>
          </a:extLst>
        </xdr:cNvPr>
        <xdr:cNvSpPr txBox="1">
          <a:spLocks noChangeArrowheads="1"/>
        </xdr:cNvSpPr>
      </xdr:nvSpPr>
      <xdr:spPr bwMode="auto">
        <a:xfrm>
          <a:off x="3235801" y="1671206"/>
          <a:ext cx="268213" cy="168508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旧道</a:t>
          </a:r>
        </a:p>
      </xdr:txBody>
    </xdr:sp>
    <xdr:clientData/>
  </xdr:oneCellAnchor>
  <xdr:twoCellAnchor>
    <xdr:from>
      <xdr:col>5</xdr:col>
      <xdr:colOff>636037</xdr:colOff>
      <xdr:row>9</xdr:row>
      <xdr:rowOff>102721</xdr:rowOff>
    </xdr:from>
    <xdr:to>
      <xdr:col>6</xdr:col>
      <xdr:colOff>342402</xdr:colOff>
      <xdr:row>13</xdr:row>
      <xdr:rowOff>77918</xdr:rowOff>
    </xdr:to>
    <xdr:sp macro="" textlink="">
      <xdr:nvSpPr>
        <xdr:cNvPr id="1628" name="Freeform 943">
          <a:extLst>
            <a:ext uri="{FF2B5EF4-FFF2-40B4-BE49-F238E27FC236}">
              <a16:creationId xmlns:a16="http://schemas.microsoft.com/office/drawing/2014/main" id="{728898D3-6CAB-4BFC-850E-DB81B5AD2A95}"/>
            </a:ext>
          </a:extLst>
        </xdr:cNvPr>
        <xdr:cNvSpPr>
          <a:spLocks/>
        </xdr:cNvSpPr>
      </xdr:nvSpPr>
      <xdr:spPr bwMode="auto">
        <a:xfrm>
          <a:off x="3493537" y="1611481"/>
          <a:ext cx="384545" cy="645757"/>
        </a:xfrm>
        <a:custGeom>
          <a:avLst/>
          <a:gdLst>
            <a:gd name="T0" fmla="*/ 0 w 10000"/>
            <a:gd name="T1" fmla="*/ 2147483647 h 10000"/>
            <a:gd name="T2" fmla="*/ 0 w 10000"/>
            <a:gd name="T3" fmla="*/ 2147483647 h 10000"/>
            <a:gd name="T4" fmla="*/ 2147483647 w 10000"/>
            <a:gd name="T5" fmla="*/ 0 h 10000"/>
            <a:gd name="T6" fmla="*/ 0 60000 65536"/>
            <a:gd name="T7" fmla="*/ 0 60000 65536"/>
            <a:gd name="T8" fmla="*/ 0 60000 65536"/>
            <a:gd name="connsiteX0" fmla="*/ 0 w 12638"/>
            <a:gd name="connsiteY0" fmla="*/ 9147 h 9147"/>
            <a:gd name="connsiteX1" fmla="*/ 0 w 12638"/>
            <a:gd name="connsiteY1" fmla="*/ 3668 h 9147"/>
            <a:gd name="connsiteX2" fmla="*/ 12638 w 12638"/>
            <a:gd name="connsiteY2" fmla="*/ 0 h 9147"/>
            <a:gd name="connsiteX0" fmla="*/ 0 w 10000"/>
            <a:gd name="connsiteY0" fmla="*/ 10000 h 10000"/>
            <a:gd name="connsiteX1" fmla="*/ 0 w 10000"/>
            <a:gd name="connsiteY1" fmla="*/ 4010 h 10000"/>
            <a:gd name="connsiteX2" fmla="*/ 10000 w 10000"/>
            <a:gd name="connsiteY2" fmla="*/ 0 h 10000"/>
            <a:gd name="connsiteX0" fmla="*/ 0 w 10000"/>
            <a:gd name="connsiteY0" fmla="*/ 10000 h 10000"/>
            <a:gd name="connsiteX1" fmla="*/ 0 w 10000"/>
            <a:gd name="connsiteY1" fmla="*/ 4010 h 10000"/>
            <a:gd name="connsiteX2" fmla="*/ 10000 w 10000"/>
            <a:gd name="connsiteY2" fmla="*/ 0 h 10000"/>
            <a:gd name="connsiteX0" fmla="*/ 0 w 11342"/>
            <a:gd name="connsiteY0" fmla="*/ 9676 h 9676"/>
            <a:gd name="connsiteX1" fmla="*/ 0 w 11342"/>
            <a:gd name="connsiteY1" fmla="*/ 3686 h 9676"/>
            <a:gd name="connsiteX2" fmla="*/ 11342 w 11342"/>
            <a:gd name="connsiteY2" fmla="*/ 0 h 9676"/>
            <a:gd name="connsiteX0" fmla="*/ 0 w 10000"/>
            <a:gd name="connsiteY0" fmla="*/ 10000 h 10000"/>
            <a:gd name="connsiteX1" fmla="*/ 0 w 10000"/>
            <a:gd name="connsiteY1" fmla="*/ 3809 h 10000"/>
            <a:gd name="connsiteX2" fmla="*/ 10000 w 10000"/>
            <a:gd name="connsiteY2" fmla="*/ 0 h 10000"/>
            <a:gd name="connsiteX0" fmla="*/ 66 w 10066"/>
            <a:gd name="connsiteY0" fmla="*/ 10000 h 10000"/>
            <a:gd name="connsiteX1" fmla="*/ 0 w 10066"/>
            <a:gd name="connsiteY1" fmla="*/ 4479 h 10000"/>
            <a:gd name="connsiteX2" fmla="*/ 10066 w 10066"/>
            <a:gd name="connsiteY2" fmla="*/ 0 h 10000"/>
            <a:gd name="connsiteX0" fmla="*/ 66 w 10329"/>
            <a:gd name="connsiteY0" fmla="*/ 9874 h 9874"/>
            <a:gd name="connsiteX1" fmla="*/ 0 w 10329"/>
            <a:gd name="connsiteY1" fmla="*/ 4353 h 9874"/>
            <a:gd name="connsiteX2" fmla="*/ 10329 w 10329"/>
            <a:gd name="connsiteY2" fmla="*/ 0 h 9874"/>
            <a:gd name="connsiteX0" fmla="*/ 64 w 10955"/>
            <a:gd name="connsiteY0" fmla="*/ 10339 h 10339"/>
            <a:gd name="connsiteX1" fmla="*/ 0 w 10955"/>
            <a:gd name="connsiteY1" fmla="*/ 4748 h 10339"/>
            <a:gd name="connsiteX2" fmla="*/ 10955 w 10955"/>
            <a:gd name="connsiteY2" fmla="*/ 0 h 10339"/>
            <a:gd name="connsiteX0" fmla="*/ 319 w 11210"/>
            <a:gd name="connsiteY0" fmla="*/ 10339 h 10339"/>
            <a:gd name="connsiteX1" fmla="*/ 0 w 11210"/>
            <a:gd name="connsiteY1" fmla="*/ 3927 h 10339"/>
            <a:gd name="connsiteX2" fmla="*/ 11210 w 11210"/>
            <a:gd name="connsiteY2" fmla="*/ 0 h 1033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1210" h="10339">
              <a:moveTo>
                <a:pt x="319" y="10339"/>
              </a:moveTo>
              <a:cubicBezTo>
                <a:pt x="298" y="8476"/>
                <a:pt x="21" y="5790"/>
                <a:pt x="0" y="3927"/>
              </a:cubicBezTo>
              <a:cubicBezTo>
                <a:pt x="3715" y="2246"/>
                <a:pt x="7941" y="1216"/>
                <a:pt x="11210" y="0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28623</xdr:colOff>
      <xdr:row>10</xdr:row>
      <xdr:rowOff>128693</xdr:rowOff>
    </xdr:from>
    <xdr:to>
      <xdr:col>6</xdr:col>
      <xdr:colOff>494466</xdr:colOff>
      <xdr:row>13</xdr:row>
      <xdr:rowOff>57691</xdr:rowOff>
    </xdr:to>
    <xdr:sp macro="" textlink="">
      <xdr:nvSpPr>
        <xdr:cNvPr id="1629" name="Line 944">
          <a:extLst>
            <a:ext uri="{FF2B5EF4-FFF2-40B4-BE49-F238E27FC236}">
              <a16:creationId xmlns:a16="http://schemas.microsoft.com/office/drawing/2014/main" id="{CF0F6DC6-D3FC-4F2F-8856-4A8530FE3A8D}"/>
            </a:ext>
          </a:extLst>
        </xdr:cNvPr>
        <xdr:cNvSpPr>
          <a:spLocks noChangeShapeType="1"/>
        </xdr:cNvSpPr>
      </xdr:nvSpPr>
      <xdr:spPr bwMode="auto">
        <a:xfrm flipV="1">
          <a:off x="2886123" y="1805093"/>
          <a:ext cx="1144023" cy="431918"/>
        </a:xfrm>
        <a:custGeom>
          <a:avLst/>
          <a:gdLst>
            <a:gd name="connsiteX0" fmla="*/ 0 w 1353279"/>
            <a:gd name="connsiteY0" fmla="*/ 0 h 192582"/>
            <a:gd name="connsiteX1" fmla="*/ 1353279 w 1353279"/>
            <a:gd name="connsiteY1" fmla="*/ 192582 h 192582"/>
            <a:gd name="connsiteX0" fmla="*/ 0 w 1353279"/>
            <a:gd name="connsiteY0" fmla="*/ 8813 h 201395"/>
            <a:gd name="connsiteX1" fmla="*/ 1353279 w 1353279"/>
            <a:gd name="connsiteY1" fmla="*/ 201395 h 201395"/>
            <a:gd name="connsiteX0" fmla="*/ 0 w 1353279"/>
            <a:gd name="connsiteY0" fmla="*/ 33487 h 226069"/>
            <a:gd name="connsiteX1" fmla="*/ 1353279 w 1353279"/>
            <a:gd name="connsiteY1" fmla="*/ 226069 h 226069"/>
            <a:gd name="connsiteX0" fmla="*/ 0 w 1376702"/>
            <a:gd name="connsiteY0" fmla="*/ 30718 h 254530"/>
            <a:gd name="connsiteX1" fmla="*/ 1376702 w 1376702"/>
            <a:gd name="connsiteY1" fmla="*/ 254530 h 254530"/>
            <a:gd name="connsiteX0" fmla="*/ 0 w 1376702"/>
            <a:gd name="connsiteY0" fmla="*/ 38729 h 262541"/>
            <a:gd name="connsiteX1" fmla="*/ 1376702 w 1376702"/>
            <a:gd name="connsiteY1" fmla="*/ 262541 h 262541"/>
            <a:gd name="connsiteX0" fmla="*/ 0 w 1389714"/>
            <a:gd name="connsiteY0" fmla="*/ 35733 h 285569"/>
            <a:gd name="connsiteX1" fmla="*/ 1389714 w 1389714"/>
            <a:gd name="connsiteY1" fmla="*/ 285569 h 285569"/>
            <a:gd name="connsiteX0" fmla="*/ 0 w 1389714"/>
            <a:gd name="connsiteY0" fmla="*/ 42731 h 292567"/>
            <a:gd name="connsiteX1" fmla="*/ 1389714 w 1389714"/>
            <a:gd name="connsiteY1" fmla="*/ 292567 h 292567"/>
            <a:gd name="connsiteX0" fmla="*/ 0 w 1389714"/>
            <a:gd name="connsiteY0" fmla="*/ 41491 h 300093"/>
            <a:gd name="connsiteX1" fmla="*/ 1389714 w 1389714"/>
            <a:gd name="connsiteY1" fmla="*/ 300093 h 300093"/>
            <a:gd name="connsiteX0" fmla="*/ 0 w 1392781"/>
            <a:gd name="connsiteY0" fmla="*/ 32726 h 370221"/>
            <a:gd name="connsiteX1" fmla="*/ 1392781 w 1392781"/>
            <a:gd name="connsiteY1" fmla="*/ 370221 h 370221"/>
            <a:gd name="connsiteX0" fmla="*/ 0 w 1392781"/>
            <a:gd name="connsiteY0" fmla="*/ 742 h 338237"/>
            <a:gd name="connsiteX1" fmla="*/ 1392781 w 1392781"/>
            <a:gd name="connsiteY1" fmla="*/ 338237 h 338237"/>
            <a:gd name="connsiteX0" fmla="*/ 0 w 1392781"/>
            <a:gd name="connsiteY0" fmla="*/ 0 h 337495"/>
            <a:gd name="connsiteX1" fmla="*/ 1392781 w 1392781"/>
            <a:gd name="connsiteY1" fmla="*/ 337495 h 337495"/>
            <a:gd name="connsiteX0" fmla="*/ 0 w 1291544"/>
            <a:gd name="connsiteY0" fmla="*/ 0 h 328729"/>
            <a:gd name="connsiteX1" fmla="*/ 1291544 w 1291544"/>
            <a:gd name="connsiteY1" fmla="*/ 328729 h 328729"/>
            <a:gd name="connsiteX0" fmla="*/ 0 w 1291544"/>
            <a:gd name="connsiteY0" fmla="*/ 0 h 328729"/>
            <a:gd name="connsiteX1" fmla="*/ 1291544 w 1291544"/>
            <a:gd name="connsiteY1" fmla="*/ 328729 h 328729"/>
            <a:gd name="connsiteX0" fmla="*/ 0 w 1291544"/>
            <a:gd name="connsiteY0" fmla="*/ 0 h 328729"/>
            <a:gd name="connsiteX1" fmla="*/ 1291544 w 1291544"/>
            <a:gd name="connsiteY1" fmla="*/ 328729 h 32872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291544" h="328729">
              <a:moveTo>
                <a:pt x="0" y="0"/>
              </a:moveTo>
              <a:cubicBezTo>
                <a:pt x="605949" y="31682"/>
                <a:pt x="870226" y="43789"/>
                <a:pt x="1291544" y="328729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461629</xdr:colOff>
      <xdr:row>13</xdr:row>
      <xdr:rowOff>80461</xdr:rowOff>
    </xdr:from>
    <xdr:to>
      <xdr:col>5</xdr:col>
      <xdr:colOff>654097</xdr:colOff>
      <xdr:row>16</xdr:row>
      <xdr:rowOff>150394</xdr:rowOff>
    </xdr:to>
    <xdr:sp macro="" textlink="">
      <xdr:nvSpPr>
        <xdr:cNvPr id="1630" name="Freeform 946">
          <a:extLst>
            <a:ext uri="{FF2B5EF4-FFF2-40B4-BE49-F238E27FC236}">
              <a16:creationId xmlns:a16="http://schemas.microsoft.com/office/drawing/2014/main" id="{98C98699-63D3-41B3-8E47-696377F3A4BA}"/>
            </a:ext>
          </a:extLst>
        </xdr:cNvPr>
        <xdr:cNvSpPr>
          <a:spLocks/>
        </xdr:cNvSpPr>
      </xdr:nvSpPr>
      <xdr:spPr bwMode="auto">
        <a:xfrm>
          <a:off x="3319129" y="2259781"/>
          <a:ext cx="192468" cy="572853"/>
        </a:xfrm>
        <a:custGeom>
          <a:avLst/>
          <a:gdLst>
            <a:gd name="T0" fmla="*/ 0 w 18"/>
            <a:gd name="T1" fmla="*/ 2147483647 h 49"/>
            <a:gd name="T2" fmla="*/ 0 w 18"/>
            <a:gd name="T3" fmla="*/ 2147483647 h 49"/>
            <a:gd name="T4" fmla="*/ 2147483647 w 18"/>
            <a:gd name="T5" fmla="*/ 2147483647 h 49"/>
            <a:gd name="T6" fmla="*/ 2147483647 w 18"/>
            <a:gd name="T7" fmla="*/ 0 h 49"/>
            <a:gd name="T8" fmla="*/ 0 60000 65536"/>
            <a:gd name="T9" fmla="*/ 0 60000 65536"/>
            <a:gd name="T10" fmla="*/ 0 60000 65536"/>
            <a:gd name="T11" fmla="*/ 0 60000 65536"/>
            <a:gd name="connsiteX0" fmla="*/ 364 w 10000"/>
            <a:gd name="connsiteY0" fmla="*/ 12000 h 12000"/>
            <a:gd name="connsiteX1" fmla="*/ 0 w 10000"/>
            <a:gd name="connsiteY1" fmla="*/ 5510 h 12000"/>
            <a:gd name="connsiteX2" fmla="*/ 10000 w 10000"/>
            <a:gd name="connsiteY2" fmla="*/ 5714 h 12000"/>
            <a:gd name="connsiteX3" fmla="*/ 10000 w 10000"/>
            <a:gd name="connsiteY3" fmla="*/ 0 h 12000"/>
            <a:gd name="connsiteX0" fmla="*/ 34 w 10034"/>
            <a:gd name="connsiteY0" fmla="*/ 12000 h 12000"/>
            <a:gd name="connsiteX1" fmla="*/ 34 w 10034"/>
            <a:gd name="connsiteY1" fmla="*/ 5510 h 12000"/>
            <a:gd name="connsiteX2" fmla="*/ 10034 w 10034"/>
            <a:gd name="connsiteY2" fmla="*/ 5714 h 12000"/>
            <a:gd name="connsiteX3" fmla="*/ 10034 w 10034"/>
            <a:gd name="connsiteY3" fmla="*/ 0 h 12000"/>
            <a:gd name="connsiteX0" fmla="*/ 34 w 10281"/>
            <a:gd name="connsiteY0" fmla="*/ 12000 h 12000"/>
            <a:gd name="connsiteX1" fmla="*/ 34 w 10281"/>
            <a:gd name="connsiteY1" fmla="*/ 5510 h 12000"/>
            <a:gd name="connsiteX2" fmla="*/ 10281 w 10281"/>
            <a:gd name="connsiteY2" fmla="*/ 5387 h 12000"/>
            <a:gd name="connsiteX3" fmla="*/ 10034 w 10281"/>
            <a:gd name="connsiteY3" fmla="*/ 0 h 12000"/>
            <a:gd name="connsiteX0" fmla="*/ 34 w 10436"/>
            <a:gd name="connsiteY0" fmla="*/ 12000 h 12000"/>
            <a:gd name="connsiteX1" fmla="*/ 34 w 10436"/>
            <a:gd name="connsiteY1" fmla="*/ 5510 h 12000"/>
            <a:gd name="connsiteX2" fmla="*/ 10436 w 10436"/>
            <a:gd name="connsiteY2" fmla="*/ 5092 h 12000"/>
            <a:gd name="connsiteX3" fmla="*/ 10034 w 10436"/>
            <a:gd name="connsiteY3" fmla="*/ 0 h 12000"/>
            <a:gd name="connsiteX0" fmla="*/ 34 w 10436"/>
            <a:gd name="connsiteY0" fmla="*/ 12000 h 12000"/>
            <a:gd name="connsiteX1" fmla="*/ 34 w 10436"/>
            <a:gd name="connsiteY1" fmla="*/ 5510 h 12000"/>
            <a:gd name="connsiteX2" fmla="*/ 10436 w 10436"/>
            <a:gd name="connsiteY2" fmla="*/ 5092 h 12000"/>
            <a:gd name="connsiteX3" fmla="*/ 10034 w 10436"/>
            <a:gd name="connsiteY3" fmla="*/ 0 h 12000"/>
            <a:gd name="connsiteX0" fmla="*/ 34 w 10436"/>
            <a:gd name="connsiteY0" fmla="*/ 12000 h 12000"/>
            <a:gd name="connsiteX1" fmla="*/ 34 w 10436"/>
            <a:gd name="connsiteY1" fmla="*/ 5510 h 12000"/>
            <a:gd name="connsiteX2" fmla="*/ 10436 w 10436"/>
            <a:gd name="connsiteY2" fmla="*/ 4846 h 12000"/>
            <a:gd name="connsiteX3" fmla="*/ 10034 w 10436"/>
            <a:gd name="connsiteY3" fmla="*/ 0 h 12000"/>
            <a:gd name="connsiteX0" fmla="*/ 34 w 10436"/>
            <a:gd name="connsiteY0" fmla="*/ 12000 h 12000"/>
            <a:gd name="connsiteX1" fmla="*/ 34 w 10436"/>
            <a:gd name="connsiteY1" fmla="*/ 5510 h 12000"/>
            <a:gd name="connsiteX2" fmla="*/ 10436 w 10436"/>
            <a:gd name="connsiteY2" fmla="*/ 4846 h 12000"/>
            <a:gd name="connsiteX3" fmla="*/ 10034 w 10436"/>
            <a:gd name="connsiteY3" fmla="*/ 0 h 1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436" h="12000">
              <a:moveTo>
                <a:pt x="34" y="12000"/>
              </a:moveTo>
              <a:cubicBezTo>
                <a:pt x="-87" y="9837"/>
                <a:pt x="155" y="7673"/>
                <a:pt x="34" y="5510"/>
              </a:cubicBezTo>
              <a:cubicBezTo>
                <a:pt x="3450" y="5469"/>
                <a:pt x="9034" y="5723"/>
                <a:pt x="10436" y="4846"/>
              </a:cubicBezTo>
              <a:cubicBezTo>
                <a:pt x="10436" y="2941"/>
                <a:pt x="10034" y="1905"/>
                <a:pt x="10034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22224</xdr:colOff>
      <xdr:row>14</xdr:row>
      <xdr:rowOff>165495</xdr:rowOff>
    </xdr:from>
    <xdr:to>
      <xdr:col>6</xdr:col>
      <xdr:colOff>190500</xdr:colOff>
      <xdr:row>15</xdr:row>
      <xdr:rowOff>2662</xdr:rowOff>
    </xdr:to>
    <xdr:sp macro="" textlink="">
      <xdr:nvSpPr>
        <xdr:cNvPr id="1631" name="Line 948">
          <a:extLst>
            <a:ext uri="{FF2B5EF4-FFF2-40B4-BE49-F238E27FC236}">
              <a16:creationId xmlns:a16="http://schemas.microsoft.com/office/drawing/2014/main" id="{7FF6FDCE-4ACD-4A5F-87AE-88D0D3958674}"/>
            </a:ext>
          </a:extLst>
        </xdr:cNvPr>
        <xdr:cNvSpPr>
          <a:spLocks noChangeShapeType="1"/>
        </xdr:cNvSpPr>
      </xdr:nvSpPr>
      <xdr:spPr bwMode="auto">
        <a:xfrm flipV="1">
          <a:off x="2879724" y="2512455"/>
          <a:ext cx="846456" cy="48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654894</xdr:colOff>
      <xdr:row>14</xdr:row>
      <xdr:rowOff>134255</xdr:rowOff>
    </xdr:from>
    <xdr:to>
      <xdr:col>5</xdr:col>
      <xdr:colOff>654894</xdr:colOff>
      <xdr:row>16</xdr:row>
      <xdr:rowOff>67580</xdr:rowOff>
    </xdr:to>
    <xdr:sp macro="" textlink="">
      <xdr:nvSpPr>
        <xdr:cNvPr id="1632" name="Line 950">
          <a:extLst>
            <a:ext uri="{FF2B5EF4-FFF2-40B4-BE49-F238E27FC236}">
              <a16:creationId xmlns:a16="http://schemas.microsoft.com/office/drawing/2014/main" id="{1BF90122-DB6C-4F27-953C-18322B56D8E9}"/>
            </a:ext>
          </a:extLst>
        </xdr:cNvPr>
        <xdr:cNvSpPr>
          <a:spLocks noChangeShapeType="1"/>
        </xdr:cNvSpPr>
      </xdr:nvSpPr>
      <xdr:spPr bwMode="auto">
        <a:xfrm flipV="1">
          <a:off x="3512394" y="2481215"/>
          <a:ext cx="0" cy="2686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629800</xdr:colOff>
      <xdr:row>9</xdr:row>
      <xdr:rowOff>78063</xdr:rowOff>
    </xdr:from>
    <xdr:to>
      <xdr:col>5</xdr:col>
      <xdr:colOff>647974</xdr:colOff>
      <xdr:row>12</xdr:row>
      <xdr:rowOff>25858</xdr:rowOff>
    </xdr:to>
    <xdr:sp macro="" textlink="">
      <xdr:nvSpPr>
        <xdr:cNvPr id="1633" name="Line 952">
          <a:extLst>
            <a:ext uri="{FF2B5EF4-FFF2-40B4-BE49-F238E27FC236}">
              <a16:creationId xmlns:a16="http://schemas.microsoft.com/office/drawing/2014/main" id="{38D386D9-AB2A-4F05-9B46-90EA48E52A1B}"/>
            </a:ext>
          </a:extLst>
        </xdr:cNvPr>
        <xdr:cNvSpPr>
          <a:spLocks noChangeShapeType="1"/>
        </xdr:cNvSpPr>
      </xdr:nvSpPr>
      <xdr:spPr bwMode="auto">
        <a:xfrm flipH="1" flipV="1">
          <a:off x="3487300" y="1586823"/>
          <a:ext cx="18174" cy="4507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79954</xdr:colOff>
      <xdr:row>14</xdr:row>
      <xdr:rowOff>44232</xdr:rowOff>
    </xdr:from>
    <xdr:to>
      <xdr:col>5</xdr:col>
      <xdr:colOff>247232</xdr:colOff>
      <xdr:row>15</xdr:row>
      <xdr:rowOff>4235</xdr:rowOff>
    </xdr:to>
    <xdr:sp macro="" textlink="">
      <xdr:nvSpPr>
        <xdr:cNvPr id="1634" name="六角形 1633">
          <a:extLst>
            <a:ext uri="{FF2B5EF4-FFF2-40B4-BE49-F238E27FC236}">
              <a16:creationId xmlns:a16="http://schemas.microsoft.com/office/drawing/2014/main" id="{26100C7A-E908-454F-B572-EFE4BE06EB14}"/>
            </a:ext>
          </a:extLst>
        </xdr:cNvPr>
        <xdr:cNvSpPr/>
      </xdr:nvSpPr>
      <xdr:spPr bwMode="auto">
        <a:xfrm>
          <a:off x="2937454" y="2391192"/>
          <a:ext cx="167278" cy="1276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134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466969</xdr:colOff>
      <xdr:row>10</xdr:row>
      <xdr:rowOff>163782</xdr:rowOff>
    </xdr:from>
    <xdr:to>
      <xdr:col>5</xdr:col>
      <xdr:colOff>643651</xdr:colOff>
      <xdr:row>11</xdr:row>
      <xdr:rowOff>132806</xdr:rowOff>
    </xdr:to>
    <xdr:sp macro="" textlink="">
      <xdr:nvSpPr>
        <xdr:cNvPr id="1635" name="六角形 1634">
          <a:extLst>
            <a:ext uri="{FF2B5EF4-FFF2-40B4-BE49-F238E27FC236}">
              <a16:creationId xmlns:a16="http://schemas.microsoft.com/office/drawing/2014/main" id="{F1BC6D3D-7A19-4CC1-87AB-A0B1105EFAAF}"/>
            </a:ext>
          </a:extLst>
        </xdr:cNvPr>
        <xdr:cNvSpPr/>
      </xdr:nvSpPr>
      <xdr:spPr bwMode="auto">
        <a:xfrm>
          <a:off x="3324469" y="1840182"/>
          <a:ext cx="176682" cy="13666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n-ea"/>
              <a:ea typeface="+mn-ea"/>
            </a:rPr>
            <a:t>64</a:t>
          </a:r>
          <a:endParaRPr kumimoji="1" lang="ja-JP" altLang="en-US" sz="900" b="1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5</xdr:col>
      <xdr:colOff>581452</xdr:colOff>
      <xdr:row>12</xdr:row>
      <xdr:rowOff>77009</xdr:rowOff>
    </xdr:from>
    <xdr:to>
      <xdr:col>6</xdr:col>
      <xdr:colOff>22295</xdr:colOff>
      <xdr:row>13</xdr:row>
      <xdr:rowOff>39012</xdr:rowOff>
    </xdr:to>
    <xdr:pic>
      <xdr:nvPicPr>
        <xdr:cNvPr id="1636" name="図 1635">
          <a:extLst>
            <a:ext uri="{FF2B5EF4-FFF2-40B4-BE49-F238E27FC236}">
              <a16:creationId xmlns:a16="http://schemas.microsoft.com/office/drawing/2014/main" id="{CF19CEB4-7B0B-48CA-B8CD-0F6829390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3440979" y="2095498"/>
          <a:ext cx="119752" cy="130211"/>
        </a:xfrm>
        <a:prstGeom prst="rect">
          <a:avLst/>
        </a:prstGeom>
      </xdr:spPr>
    </xdr:pic>
    <xdr:clientData/>
  </xdr:twoCellAnchor>
  <xdr:twoCellAnchor editAs="oneCell">
    <xdr:from>
      <xdr:col>5</xdr:col>
      <xdr:colOff>576818</xdr:colOff>
      <xdr:row>13</xdr:row>
      <xdr:rowOff>36099</xdr:rowOff>
    </xdr:from>
    <xdr:to>
      <xdr:col>6</xdr:col>
      <xdr:colOff>38642</xdr:colOff>
      <xdr:row>14</xdr:row>
      <xdr:rowOff>17004</xdr:rowOff>
    </xdr:to>
    <xdr:pic>
      <xdr:nvPicPr>
        <xdr:cNvPr id="1637" name="図 1636">
          <a:extLst>
            <a:ext uri="{FF2B5EF4-FFF2-40B4-BE49-F238E27FC236}">
              <a16:creationId xmlns:a16="http://schemas.microsoft.com/office/drawing/2014/main" id="{DAB30313-9184-4F1E-98B7-93E48351A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3436345" y="2222796"/>
          <a:ext cx="140733" cy="149112"/>
        </a:xfrm>
        <a:prstGeom prst="rect">
          <a:avLst/>
        </a:prstGeom>
      </xdr:spPr>
    </xdr:pic>
    <xdr:clientData/>
  </xdr:twoCellAnchor>
  <xdr:twoCellAnchor editAs="oneCell">
    <xdr:from>
      <xdr:col>5</xdr:col>
      <xdr:colOff>44082</xdr:colOff>
      <xdr:row>12</xdr:row>
      <xdr:rowOff>117633</xdr:rowOff>
    </xdr:from>
    <xdr:to>
      <xdr:col>5</xdr:col>
      <xdr:colOff>310712</xdr:colOff>
      <xdr:row>14</xdr:row>
      <xdr:rowOff>14366</xdr:rowOff>
    </xdr:to>
    <xdr:pic>
      <xdr:nvPicPr>
        <xdr:cNvPr id="1638" name="図 1637">
          <a:extLst>
            <a:ext uri="{FF2B5EF4-FFF2-40B4-BE49-F238E27FC236}">
              <a16:creationId xmlns:a16="http://schemas.microsoft.com/office/drawing/2014/main" id="{26DBC87B-5EB4-4BA6-8EAE-932AC24E1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2901582" y="2129313"/>
          <a:ext cx="266630" cy="232013"/>
        </a:xfrm>
        <a:prstGeom prst="rect">
          <a:avLst/>
        </a:prstGeom>
      </xdr:spPr>
    </xdr:pic>
    <xdr:clientData/>
  </xdr:twoCellAnchor>
  <xdr:twoCellAnchor editAs="oneCell">
    <xdr:from>
      <xdr:col>5</xdr:col>
      <xdr:colOff>673545</xdr:colOff>
      <xdr:row>11</xdr:row>
      <xdr:rowOff>59684</xdr:rowOff>
    </xdr:from>
    <xdr:to>
      <xdr:col>6</xdr:col>
      <xdr:colOff>160449</xdr:colOff>
      <xdr:row>12</xdr:row>
      <xdr:rowOff>63300</xdr:rowOff>
    </xdr:to>
    <xdr:pic>
      <xdr:nvPicPr>
        <xdr:cNvPr id="1639" name="図 72" descr="クリックすると新しいウィンドウで開きます">
          <a:extLst>
            <a:ext uri="{FF2B5EF4-FFF2-40B4-BE49-F238E27FC236}">
              <a16:creationId xmlns:a16="http://schemas.microsoft.com/office/drawing/2014/main" id="{40F4C5A2-7E9B-4CE4-B96F-19B66ED5B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141488">
          <a:off x="3531045" y="1903724"/>
          <a:ext cx="165084" cy="171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640205</xdr:colOff>
      <xdr:row>9</xdr:row>
      <xdr:rowOff>41637</xdr:rowOff>
    </xdr:from>
    <xdr:to>
      <xdr:col>6</xdr:col>
      <xdr:colOff>192586</xdr:colOff>
      <xdr:row>9</xdr:row>
      <xdr:rowOff>109301</xdr:rowOff>
    </xdr:to>
    <xdr:sp macro="" textlink="">
      <xdr:nvSpPr>
        <xdr:cNvPr id="1640" name="Line 952">
          <a:extLst>
            <a:ext uri="{FF2B5EF4-FFF2-40B4-BE49-F238E27FC236}">
              <a16:creationId xmlns:a16="http://schemas.microsoft.com/office/drawing/2014/main" id="{05CFF41F-D60A-4ECF-9B11-2519C5CA2110}"/>
            </a:ext>
          </a:extLst>
        </xdr:cNvPr>
        <xdr:cNvSpPr>
          <a:spLocks noChangeShapeType="1"/>
        </xdr:cNvSpPr>
      </xdr:nvSpPr>
      <xdr:spPr bwMode="auto">
        <a:xfrm flipV="1">
          <a:off x="3497705" y="1550397"/>
          <a:ext cx="230561" cy="676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20820</xdr:colOff>
      <xdr:row>9</xdr:row>
      <xdr:rowOff>0</xdr:rowOff>
    </xdr:from>
    <xdr:to>
      <xdr:col>6</xdr:col>
      <xdr:colOff>23419</xdr:colOff>
      <xdr:row>9</xdr:row>
      <xdr:rowOff>88483</xdr:rowOff>
    </xdr:to>
    <xdr:sp macro="" textlink="">
      <xdr:nvSpPr>
        <xdr:cNvPr id="1641" name="Line 950">
          <a:extLst>
            <a:ext uri="{FF2B5EF4-FFF2-40B4-BE49-F238E27FC236}">
              <a16:creationId xmlns:a16="http://schemas.microsoft.com/office/drawing/2014/main" id="{CF0A58B4-EC52-4BDB-B673-B0E530AABA66}"/>
            </a:ext>
          </a:extLst>
        </xdr:cNvPr>
        <xdr:cNvSpPr>
          <a:spLocks noChangeShapeType="1"/>
        </xdr:cNvSpPr>
      </xdr:nvSpPr>
      <xdr:spPr bwMode="auto">
        <a:xfrm flipV="1">
          <a:off x="3556500" y="1508760"/>
          <a:ext cx="2599" cy="884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677552</xdr:colOff>
      <xdr:row>12</xdr:row>
      <xdr:rowOff>82500</xdr:rowOff>
    </xdr:from>
    <xdr:to>
      <xdr:col>6</xdr:col>
      <xdr:colOff>287392</xdr:colOff>
      <xdr:row>13</xdr:row>
      <xdr:rowOff>145086</xdr:rowOff>
    </xdr:to>
    <xdr:pic>
      <xdr:nvPicPr>
        <xdr:cNvPr id="1642" name="図 1641">
          <a:extLst>
            <a:ext uri="{FF2B5EF4-FFF2-40B4-BE49-F238E27FC236}">
              <a16:creationId xmlns:a16="http://schemas.microsoft.com/office/drawing/2014/main" id="{C81B9769-75D7-4C61-813D-BA3038893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20294228">
          <a:off x="3535052" y="2094180"/>
          <a:ext cx="288020" cy="230226"/>
        </a:xfrm>
        <a:prstGeom prst="rect">
          <a:avLst/>
        </a:prstGeom>
      </xdr:spPr>
    </xdr:pic>
    <xdr:clientData/>
  </xdr:twoCellAnchor>
  <xdr:twoCellAnchor editAs="oneCell">
    <xdr:from>
      <xdr:col>6</xdr:col>
      <xdr:colOff>226701</xdr:colOff>
      <xdr:row>10</xdr:row>
      <xdr:rowOff>163629</xdr:rowOff>
    </xdr:from>
    <xdr:to>
      <xdr:col>6</xdr:col>
      <xdr:colOff>488852</xdr:colOff>
      <xdr:row>12</xdr:row>
      <xdr:rowOff>52841</xdr:rowOff>
    </xdr:to>
    <xdr:pic>
      <xdr:nvPicPr>
        <xdr:cNvPr id="1643" name="図 1642">
          <a:extLst>
            <a:ext uri="{FF2B5EF4-FFF2-40B4-BE49-F238E27FC236}">
              <a16:creationId xmlns:a16="http://schemas.microsoft.com/office/drawing/2014/main" id="{97FA81C2-4EEC-471D-BA2C-35147172A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19667028">
          <a:off x="3765137" y="1845703"/>
          <a:ext cx="262151" cy="225627"/>
        </a:xfrm>
        <a:prstGeom prst="rect">
          <a:avLst/>
        </a:prstGeom>
      </xdr:spPr>
    </xdr:pic>
    <xdr:clientData/>
  </xdr:twoCellAnchor>
  <xdr:twoCellAnchor>
    <xdr:from>
      <xdr:col>5</xdr:col>
      <xdr:colOff>465805</xdr:colOff>
      <xdr:row>14</xdr:row>
      <xdr:rowOff>75194</xdr:rowOff>
    </xdr:from>
    <xdr:to>
      <xdr:col>5</xdr:col>
      <xdr:colOff>653796</xdr:colOff>
      <xdr:row>15</xdr:row>
      <xdr:rowOff>18798</xdr:rowOff>
    </xdr:to>
    <xdr:sp macro="" textlink="">
      <xdr:nvSpPr>
        <xdr:cNvPr id="1644" name="AutoShape 1653">
          <a:extLst>
            <a:ext uri="{FF2B5EF4-FFF2-40B4-BE49-F238E27FC236}">
              <a16:creationId xmlns:a16="http://schemas.microsoft.com/office/drawing/2014/main" id="{52CDBDBA-82A4-434C-A355-81B9CA3AF1F8}"/>
            </a:ext>
          </a:extLst>
        </xdr:cNvPr>
        <xdr:cNvSpPr>
          <a:spLocks/>
        </xdr:cNvSpPr>
      </xdr:nvSpPr>
      <xdr:spPr bwMode="auto">
        <a:xfrm rot="5400000" flipH="1">
          <a:off x="3361679" y="2383780"/>
          <a:ext cx="111244" cy="187991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5</xdr:col>
      <xdr:colOff>343561</xdr:colOff>
      <xdr:row>13</xdr:row>
      <xdr:rowOff>151193</xdr:rowOff>
    </xdr:from>
    <xdr:ext cx="310733" cy="153312"/>
    <xdr:sp macro="" textlink="">
      <xdr:nvSpPr>
        <xdr:cNvPr id="1645" name="Text Box 709">
          <a:extLst>
            <a:ext uri="{FF2B5EF4-FFF2-40B4-BE49-F238E27FC236}">
              <a16:creationId xmlns:a16="http://schemas.microsoft.com/office/drawing/2014/main" id="{8ECA1240-BBBA-4B37-9B5C-45D49B021CB6}"/>
            </a:ext>
          </a:extLst>
        </xdr:cNvPr>
        <xdr:cNvSpPr txBox="1">
          <a:spLocks noChangeArrowheads="1"/>
        </xdr:cNvSpPr>
      </xdr:nvSpPr>
      <xdr:spPr bwMode="auto">
        <a:xfrm flipV="1">
          <a:off x="3201061" y="2330513"/>
          <a:ext cx="310733" cy="1533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9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２㎞</a:t>
          </a:r>
        </a:p>
      </xdr:txBody>
    </xdr:sp>
    <xdr:clientData/>
  </xdr:oneCellAnchor>
  <xdr:twoCellAnchor>
    <xdr:from>
      <xdr:col>5</xdr:col>
      <xdr:colOff>654243</xdr:colOff>
      <xdr:row>12</xdr:row>
      <xdr:rowOff>158189</xdr:rowOff>
    </xdr:from>
    <xdr:to>
      <xdr:col>6</xdr:col>
      <xdr:colOff>81463</xdr:colOff>
      <xdr:row>14</xdr:row>
      <xdr:rowOff>169998</xdr:rowOff>
    </xdr:to>
    <xdr:sp macro="" textlink="">
      <xdr:nvSpPr>
        <xdr:cNvPr id="1646" name="AutoShape 1653">
          <a:extLst>
            <a:ext uri="{FF2B5EF4-FFF2-40B4-BE49-F238E27FC236}">
              <a16:creationId xmlns:a16="http://schemas.microsoft.com/office/drawing/2014/main" id="{01295959-2F11-4FD9-8CB4-88CF0267810D}"/>
            </a:ext>
          </a:extLst>
        </xdr:cNvPr>
        <xdr:cNvSpPr>
          <a:spLocks/>
        </xdr:cNvSpPr>
      </xdr:nvSpPr>
      <xdr:spPr bwMode="auto">
        <a:xfrm rot="10800000" flipH="1">
          <a:off x="3511743" y="2169869"/>
          <a:ext cx="105400" cy="347089"/>
        </a:xfrm>
        <a:prstGeom prst="rightBrace">
          <a:avLst>
            <a:gd name="adj1" fmla="val 42094"/>
            <a:gd name="adj2" fmla="val 363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6</xdr:col>
      <xdr:colOff>45950</xdr:colOff>
      <xdr:row>13</xdr:row>
      <xdr:rowOff>150125</xdr:rowOff>
    </xdr:from>
    <xdr:ext cx="309145" cy="143694"/>
    <xdr:sp macro="" textlink="">
      <xdr:nvSpPr>
        <xdr:cNvPr id="1647" name="Text Box 709">
          <a:extLst>
            <a:ext uri="{FF2B5EF4-FFF2-40B4-BE49-F238E27FC236}">
              <a16:creationId xmlns:a16="http://schemas.microsoft.com/office/drawing/2014/main" id="{AB948782-A013-405A-B4DA-E4CDCA5143A5}"/>
            </a:ext>
          </a:extLst>
        </xdr:cNvPr>
        <xdr:cNvSpPr txBox="1">
          <a:spLocks noChangeArrowheads="1"/>
        </xdr:cNvSpPr>
      </xdr:nvSpPr>
      <xdr:spPr bwMode="auto">
        <a:xfrm flipV="1">
          <a:off x="3581630" y="2329445"/>
          <a:ext cx="309145" cy="143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overflow" horzOverflow="overflow" wrap="square" lIns="27432" tIns="18288" rIns="27432" bIns="18288" anchor="ctr" upright="1">
          <a:spAutoFit/>
        </a:bodyPr>
        <a:lstStyle/>
        <a:p>
          <a:pPr algn="r" rtl="0">
            <a:lnSpc>
              <a:spcPts val="8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6</xdr:col>
      <xdr:colOff>77328</xdr:colOff>
      <xdr:row>11</xdr:row>
      <xdr:rowOff>55066</xdr:rowOff>
    </xdr:from>
    <xdr:to>
      <xdr:col>6</xdr:col>
      <xdr:colOff>373901</xdr:colOff>
      <xdr:row>13</xdr:row>
      <xdr:rowOff>10380</xdr:rowOff>
    </xdr:to>
    <xdr:pic>
      <xdr:nvPicPr>
        <xdr:cNvPr id="1648" name="図 1647">
          <a:extLst>
            <a:ext uri="{FF2B5EF4-FFF2-40B4-BE49-F238E27FC236}">
              <a16:creationId xmlns:a16="http://schemas.microsoft.com/office/drawing/2014/main" id="{6CB1AA38-2BB5-4C43-8BF1-B1E18F693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19364369">
          <a:off x="3615764" y="1905348"/>
          <a:ext cx="296573" cy="291729"/>
        </a:xfrm>
        <a:prstGeom prst="rect">
          <a:avLst/>
        </a:prstGeom>
      </xdr:spPr>
    </xdr:pic>
    <xdr:clientData/>
  </xdr:twoCellAnchor>
  <xdr:twoCellAnchor>
    <xdr:from>
      <xdr:col>18</xdr:col>
      <xdr:colOff>161172</xdr:colOff>
      <xdr:row>41</xdr:row>
      <xdr:rowOff>36630</xdr:rowOff>
    </xdr:from>
    <xdr:to>
      <xdr:col>18</xdr:col>
      <xdr:colOff>319934</xdr:colOff>
      <xdr:row>42</xdr:row>
      <xdr:rowOff>9769</xdr:rowOff>
    </xdr:to>
    <xdr:sp macro="" textlink="">
      <xdr:nvSpPr>
        <xdr:cNvPr id="1649" name="六角形 1648">
          <a:extLst>
            <a:ext uri="{FF2B5EF4-FFF2-40B4-BE49-F238E27FC236}">
              <a16:creationId xmlns:a16="http://schemas.microsoft.com/office/drawing/2014/main" id="{11410A3E-5A09-457D-BC08-FA07C7E1E95E}"/>
            </a:ext>
          </a:extLst>
        </xdr:cNvPr>
        <xdr:cNvSpPr/>
      </xdr:nvSpPr>
      <xdr:spPr bwMode="auto">
        <a:xfrm>
          <a:off x="11835012" y="6909870"/>
          <a:ext cx="158762" cy="140779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87061</xdr:colOff>
      <xdr:row>5</xdr:row>
      <xdr:rowOff>15363</xdr:rowOff>
    </xdr:from>
    <xdr:to>
      <xdr:col>3</xdr:col>
      <xdr:colOff>341898</xdr:colOff>
      <xdr:row>6</xdr:row>
      <xdr:rowOff>84685</xdr:rowOff>
    </xdr:to>
    <xdr:pic>
      <xdr:nvPicPr>
        <xdr:cNvPr id="1650" name="図 67" descr="「コンビニのロゴ」の画像検索結果">
          <a:extLst>
            <a:ext uri="{FF2B5EF4-FFF2-40B4-BE49-F238E27FC236}">
              <a16:creationId xmlns:a16="http://schemas.microsoft.com/office/drawing/2014/main" id="{D13ACEE2-C824-481C-BBA2-12A4024D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588201" y="853563"/>
          <a:ext cx="254837" cy="236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77962</xdr:colOff>
      <xdr:row>3</xdr:row>
      <xdr:rowOff>140560</xdr:rowOff>
    </xdr:from>
    <xdr:to>
      <xdr:col>6</xdr:col>
      <xdr:colOff>569928</xdr:colOff>
      <xdr:row>5</xdr:row>
      <xdr:rowOff>40652</xdr:rowOff>
    </xdr:to>
    <xdr:pic>
      <xdr:nvPicPr>
        <xdr:cNvPr id="1651" name="図 1650">
          <a:extLst>
            <a:ext uri="{FF2B5EF4-FFF2-40B4-BE49-F238E27FC236}">
              <a16:creationId xmlns:a16="http://schemas.microsoft.com/office/drawing/2014/main" id="{166E4835-71C1-41AD-BF09-E16FA52F4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20435918">
          <a:off x="3613642" y="643480"/>
          <a:ext cx="491966" cy="235372"/>
        </a:xfrm>
        <a:prstGeom prst="rect">
          <a:avLst/>
        </a:prstGeom>
      </xdr:spPr>
    </xdr:pic>
    <xdr:clientData/>
  </xdr:twoCellAnchor>
  <xdr:twoCellAnchor>
    <xdr:from>
      <xdr:col>3</xdr:col>
      <xdr:colOff>599151</xdr:colOff>
      <xdr:row>14</xdr:row>
      <xdr:rowOff>122902</xdr:rowOff>
    </xdr:from>
    <xdr:to>
      <xdr:col>3</xdr:col>
      <xdr:colOff>660605</xdr:colOff>
      <xdr:row>15</xdr:row>
      <xdr:rowOff>112661</xdr:rowOff>
    </xdr:to>
    <xdr:sp macro="" textlink="">
      <xdr:nvSpPr>
        <xdr:cNvPr id="1652" name="Line 950">
          <a:extLst>
            <a:ext uri="{FF2B5EF4-FFF2-40B4-BE49-F238E27FC236}">
              <a16:creationId xmlns:a16="http://schemas.microsoft.com/office/drawing/2014/main" id="{C2B7EBA3-49C7-499F-AC25-8875D5A400D6}"/>
            </a:ext>
          </a:extLst>
        </xdr:cNvPr>
        <xdr:cNvSpPr>
          <a:spLocks noChangeShapeType="1"/>
        </xdr:cNvSpPr>
      </xdr:nvSpPr>
      <xdr:spPr bwMode="auto">
        <a:xfrm flipH="1" flipV="1">
          <a:off x="2100291" y="2469862"/>
          <a:ext cx="61454" cy="1573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138266</xdr:colOff>
      <xdr:row>15</xdr:row>
      <xdr:rowOff>138265</xdr:rowOff>
    </xdr:from>
    <xdr:ext cx="568426" cy="153629"/>
    <xdr:sp macro="" textlink="">
      <xdr:nvSpPr>
        <xdr:cNvPr id="1653" name="Text Box 1455">
          <a:extLst>
            <a:ext uri="{FF2B5EF4-FFF2-40B4-BE49-F238E27FC236}">
              <a16:creationId xmlns:a16="http://schemas.microsoft.com/office/drawing/2014/main" id="{5D491F87-3885-4802-8FB1-B62E01CA6EE5}"/>
            </a:ext>
          </a:extLst>
        </xdr:cNvPr>
        <xdr:cNvSpPr txBox="1">
          <a:spLocks noChangeArrowheads="1"/>
        </xdr:cNvSpPr>
      </xdr:nvSpPr>
      <xdr:spPr bwMode="auto">
        <a:xfrm>
          <a:off x="5708486" y="2652865"/>
          <a:ext cx="568426" cy="153629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overflow" horzOverflow="overflow" wrap="none" lIns="27432" tIns="18288" rIns="0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川辺橋北詰</a:t>
          </a:r>
        </a:p>
      </xdr:txBody>
    </xdr:sp>
    <xdr:clientData/>
  </xdr:oneCellAnchor>
  <xdr:twoCellAnchor>
    <xdr:from>
      <xdr:col>9</xdr:col>
      <xdr:colOff>412563</xdr:colOff>
      <xdr:row>34</xdr:row>
      <xdr:rowOff>150580</xdr:rowOff>
    </xdr:from>
    <xdr:to>
      <xdr:col>9</xdr:col>
      <xdr:colOff>522344</xdr:colOff>
      <xdr:row>35</xdr:row>
      <xdr:rowOff>108381</xdr:rowOff>
    </xdr:to>
    <xdr:cxnSp macro="">
      <xdr:nvCxnSpPr>
        <xdr:cNvPr id="1654" name="AutoShape 416">
          <a:extLst>
            <a:ext uri="{FF2B5EF4-FFF2-40B4-BE49-F238E27FC236}">
              <a16:creationId xmlns:a16="http://schemas.microsoft.com/office/drawing/2014/main" id="{A5277550-32CB-4573-A9C0-9582E121E375}"/>
            </a:ext>
          </a:extLst>
        </xdr:cNvPr>
        <xdr:cNvCxnSpPr>
          <a:cxnSpLocks noChangeShapeType="1"/>
        </xdr:cNvCxnSpPr>
      </xdr:nvCxnSpPr>
      <xdr:spPr bwMode="auto">
        <a:xfrm flipH="1" flipV="1">
          <a:off x="5982783" y="5850340"/>
          <a:ext cx="109781" cy="125441"/>
        </a:xfrm>
        <a:prstGeom prst="straightConnector1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4</xdr:col>
      <xdr:colOff>302155</xdr:colOff>
      <xdr:row>50</xdr:row>
      <xdr:rowOff>144740</xdr:rowOff>
    </xdr:from>
    <xdr:to>
      <xdr:col>4</xdr:col>
      <xdr:colOff>597646</xdr:colOff>
      <xdr:row>52</xdr:row>
      <xdr:rowOff>18769</xdr:rowOff>
    </xdr:to>
    <xdr:pic>
      <xdr:nvPicPr>
        <xdr:cNvPr id="1655" name="図 1654">
          <a:extLst>
            <a:ext uri="{FF2B5EF4-FFF2-40B4-BE49-F238E27FC236}">
              <a16:creationId xmlns:a16="http://schemas.microsoft.com/office/drawing/2014/main" id="{87D184D7-E1E4-4B30-BFAC-260D7204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2481475" y="8526740"/>
          <a:ext cx="295491" cy="209309"/>
        </a:xfrm>
        <a:prstGeom prst="rect">
          <a:avLst/>
        </a:prstGeom>
      </xdr:spPr>
    </xdr:pic>
    <xdr:clientData/>
  </xdr:twoCellAnchor>
  <xdr:twoCellAnchor>
    <xdr:from>
      <xdr:col>6</xdr:col>
      <xdr:colOff>209550</xdr:colOff>
      <xdr:row>52</xdr:row>
      <xdr:rowOff>47625</xdr:rowOff>
    </xdr:from>
    <xdr:to>
      <xdr:col>6</xdr:col>
      <xdr:colOff>342900</xdr:colOff>
      <xdr:row>53</xdr:row>
      <xdr:rowOff>9525</xdr:rowOff>
    </xdr:to>
    <xdr:sp macro="" textlink="">
      <xdr:nvSpPr>
        <xdr:cNvPr id="1656" name="Oval 1344">
          <a:extLst>
            <a:ext uri="{FF2B5EF4-FFF2-40B4-BE49-F238E27FC236}">
              <a16:creationId xmlns:a16="http://schemas.microsoft.com/office/drawing/2014/main" id="{B2012B08-1D4D-4AEC-A899-A44A7FE3F848}"/>
            </a:ext>
          </a:extLst>
        </xdr:cNvPr>
        <xdr:cNvSpPr>
          <a:spLocks noChangeArrowheads="1"/>
        </xdr:cNvSpPr>
      </xdr:nvSpPr>
      <xdr:spPr bwMode="auto">
        <a:xfrm>
          <a:off x="3745230" y="8764905"/>
          <a:ext cx="133350" cy="1295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2376</xdr:colOff>
      <xdr:row>52</xdr:row>
      <xdr:rowOff>31836</xdr:rowOff>
    </xdr:from>
    <xdr:to>
      <xdr:col>6</xdr:col>
      <xdr:colOff>168127</xdr:colOff>
      <xdr:row>55</xdr:row>
      <xdr:rowOff>45425</xdr:rowOff>
    </xdr:to>
    <xdr:sp macro="" textlink="">
      <xdr:nvSpPr>
        <xdr:cNvPr id="1657" name="AutoShape 1488">
          <a:extLst>
            <a:ext uri="{FF2B5EF4-FFF2-40B4-BE49-F238E27FC236}">
              <a16:creationId xmlns:a16="http://schemas.microsoft.com/office/drawing/2014/main" id="{0F43B088-AF35-4D8D-AB11-67A7DD15AC11}"/>
            </a:ext>
          </a:extLst>
        </xdr:cNvPr>
        <xdr:cNvSpPr>
          <a:spLocks/>
        </xdr:cNvSpPr>
      </xdr:nvSpPr>
      <xdr:spPr bwMode="auto">
        <a:xfrm rot="1924795" flipH="1">
          <a:off x="3538056" y="8749116"/>
          <a:ext cx="165751" cy="516509"/>
        </a:xfrm>
        <a:prstGeom prst="rightBrace">
          <a:avLst>
            <a:gd name="adj1" fmla="val 15626"/>
            <a:gd name="adj2" fmla="val 6599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613165</xdr:colOff>
      <xdr:row>50</xdr:row>
      <xdr:rowOff>156511</xdr:rowOff>
    </xdr:from>
    <xdr:to>
      <xdr:col>6</xdr:col>
      <xdr:colOff>331345</xdr:colOff>
      <xdr:row>52</xdr:row>
      <xdr:rowOff>37355</xdr:rowOff>
    </xdr:to>
    <xdr:sp macro="" textlink="">
      <xdr:nvSpPr>
        <xdr:cNvPr id="1658" name="AutoShape 1653">
          <a:extLst>
            <a:ext uri="{FF2B5EF4-FFF2-40B4-BE49-F238E27FC236}">
              <a16:creationId xmlns:a16="http://schemas.microsoft.com/office/drawing/2014/main" id="{B98D25C5-2DAA-4375-B62D-B83B51E1040D}"/>
            </a:ext>
          </a:extLst>
        </xdr:cNvPr>
        <xdr:cNvSpPr>
          <a:spLocks/>
        </xdr:cNvSpPr>
      </xdr:nvSpPr>
      <xdr:spPr bwMode="auto">
        <a:xfrm rot="6639413" flipH="1">
          <a:off x="3560783" y="8448393"/>
          <a:ext cx="216124" cy="396360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186764</xdr:colOff>
      <xdr:row>17</xdr:row>
      <xdr:rowOff>32681</xdr:rowOff>
    </xdr:from>
    <xdr:to>
      <xdr:col>2</xdr:col>
      <xdr:colOff>345514</xdr:colOff>
      <xdr:row>17</xdr:row>
      <xdr:rowOff>144742</xdr:rowOff>
    </xdr:to>
    <xdr:sp macro="" textlink="">
      <xdr:nvSpPr>
        <xdr:cNvPr id="1659" name="六角形 1658">
          <a:extLst>
            <a:ext uri="{FF2B5EF4-FFF2-40B4-BE49-F238E27FC236}">
              <a16:creationId xmlns:a16="http://schemas.microsoft.com/office/drawing/2014/main" id="{E7144D20-ADDE-49A5-BD8D-203E9B66F7A0}"/>
            </a:ext>
          </a:extLst>
        </xdr:cNvPr>
        <xdr:cNvSpPr/>
      </xdr:nvSpPr>
      <xdr:spPr bwMode="auto">
        <a:xfrm>
          <a:off x="1009724" y="2882561"/>
          <a:ext cx="158750" cy="11206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158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10</xdr:col>
      <xdr:colOff>65366</xdr:colOff>
      <xdr:row>19</xdr:row>
      <xdr:rowOff>0</xdr:rowOff>
    </xdr:from>
    <xdr:to>
      <xdr:col>10</xdr:col>
      <xdr:colOff>224116</xdr:colOff>
      <xdr:row>19</xdr:row>
      <xdr:rowOff>135404</xdr:rowOff>
    </xdr:to>
    <xdr:sp macro="" textlink="">
      <xdr:nvSpPr>
        <xdr:cNvPr id="1660" name="六角形 1659">
          <a:extLst>
            <a:ext uri="{FF2B5EF4-FFF2-40B4-BE49-F238E27FC236}">
              <a16:creationId xmlns:a16="http://schemas.microsoft.com/office/drawing/2014/main" id="{7E5F398E-3E40-49EA-A2CA-7DC10EB33F41}"/>
            </a:ext>
          </a:extLst>
        </xdr:cNvPr>
        <xdr:cNvSpPr/>
      </xdr:nvSpPr>
      <xdr:spPr bwMode="auto">
        <a:xfrm>
          <a:off x="6313766" y="3185160"/>
          <a:ext cx="158750" cy="135404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50796</xdr:colOff>
      <xdr:row>37</xdr:row>
      <xdr:rowOff>101590</xdr:rowOff>
    </xdr:from>
    <xdr:to>
      <xdr:col>4</xdr:col>
      <xdr:colOff>228595</xdr:colOff>
      <xdr:row>38</xdr:row>
      <xdr:rowOff>110058</xdr:rowOff>
    </xdr:to>
    <xdr:sp macro="" textlink="">
      <xdr:nvSpPr>
        <xdr:cNvPr id="1661" name="六角形 1660">
          <a:extLst>
            <a:ext uri="{FF2B5EF4-FFF2-40B4-BE49-F238E27FC236}">
              <a16:creationId xmlns:a16="http://schemas.microsoft.com/office/drawing/2014/main" id="{8B8F164A-4DF3-4DAD-B24B-68850DED43B7}"/>
            </a:ext>
          </a:extLst>
        </xdr:cNvPr>
        <xdr:cNvSpPr/>
      </xdr:nvSpPr>
      <xdr:spPr bwMode="auto">
        <a:xfrm>
          <a:off x="2230116" y="6304270"/>
          <a:ext cx="177799" cy="176108"/>
        </a:xfrm>
        <a:prstGeom prst="hexagon">
          <a:avLst>
            <a:gd name="adj" fmla="val 25000"/>
            <a:gd name="vf" fmla="val 115470"/>
          </a:avLst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50798</xdr:colOff>
      <xdr:row>10</xdr:row>
      <xdr:rowOff>160863</xdr:rowOff>
    </xdr:from>
    <xdr:ext cx="325967" cy="262467"/>
    <xdr:grpSp>
      <xdr:nvGrpSpPr>
        <xdr:cNvPr id="1662" name="Group 6672">
          <a:extLst>
            <a:ext uri="{FF2B5EF4-FFF2-40B4-BE49-F238E27FC236}">
              <a16:creationId xmlns:a16="http://schemas.microsoft.com/office/drawing/2014/main" id="{94C393C6-7EBC-473E-B29D-7F2FCC5359AF}"/>
            </a:ext>
          </a:extLst>
        </xdr:cNvPr>
        <xdr:cNvGrpSpPr>
          <a:grpSpLocks/>
        </xdr:cNvGrpSpPr>
      </xdr:nvGrpSpPr>
      <xdr:grpSpPr bwMode="auto">
        <a:xfrm>
          <a:off x="4960255" y="1848149"/>
          <a:ext cx="325967" cy="262467"/>
          <a:chOff x="536" y="110"/>
          <a:chExt cx="46" cy="44"/>
        </a:xfrm>
      </xdr:grpSpPr>
      <xdr:pic>
        <xdr:nvPicPr>
          <xdr:cNvPr id="1663" name="Picture 6673" descr="route2">
            <a:extLst>
              <a:ext uri="{FF2B5EF4-FFF2-40B4-BE49-F238E27FC236}">
                <a16:creationId xmlns:a16="http://schemas.microsoft.com/office/drawing/2014/main" id="{355D9A02-32CE-B0DE-E3A4-69DE59F431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664" name="Text Box 6674">
            <a:extLst>
              <a:ext uri="{FF2B5EF4-FFF2-40B4-BE49-F238E27FC236}">
                <a16:creationId xmlns:a16="http://schemas.microsoft.com/office/drawing/2014/main" id="{B200E135-05FA-1EAD-0B7E-A71E53080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0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 editAs="oneCell">
    <xdr:from>
      <xdr:col>1</xdr:col>
      <xdr:colOff>673132</xdr:colOff>
      <xdr:row>44</xdr:row>
      <xdr:rowOff>76197</xdr:rowOff>
    </xdr:from>
    <xdr:to>
      <xdr:col>2</xdr:col>
      <xdr:colOff>627786</xdr:colOff>
      <xdr:row>45</xdr:row>
      <xdr:rowOff>154517</xdr:rowOff>
    </xdr:to>
    <xdr:pic>
      <xdr:nvPicPr>
        <xdr:cNvPr id="1665" name="図 1664">
          <a:extLst>
            <a:ext uri="{FF2B5EF4-FFF2-40B4-BE49-F238E27FC236}">
              <a16:creationId xmlns:a16="http://schemas.microsoft.com/office/drawing/2014/main" id="{9C7CD90D-B65D-40E0-A0E4-C17B66B80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817912" y="7452357"/>
          <a:ext cx="632834" cy="245960"/>
        </a:xfrm>
        <a:prstGeom prst="rect">
          <a:avLst/>
        </a:prstGeom>
      </xdr:spPr>
    </xdr:pic>
    <xdr:clientData/>
  </xdr:twoCellAnchor>
  <xdr:twoCellAnchor>
    <xdr:from>
      <xdr:col>3</xdr:col>
      <xdr:colOff>483288</xdr:colOff>
      <xdr:row>47</xdr:row>
      <xdr:rowOff>108853</xdr:rowOff>
    </xdr:from>
    <xdr:to>
      <xdr:col>3</xdr:col>
      <xdr:colOff>649749</xdr:colOff>
      <xdr:row>48</xdr:row>
      <xdr:rowOff>101294</xdr:rowOff>
    </xdr:to>
    <xdr:sp macro="" textlink="">
      <xdr:nvSpPr>
        <xdr:cNvPr id="1666" name="六角形 1665">
          <a:extLst>
            <a:ext uri="{FF2B5EF4-FFF2-40B4-BE49-F238E27FC236}">
              <a16:creationId xmlns:a16="http://schemas.microsoft.com/office/drawing/2014/main" id="{29C8A695-268E-488B-861B-06D051FB5AFF}"/>
            </a:ext>
          </a:extLst>
        </xdr:cNvPr>
        <xdr:cNvSpPr/>
      </xdr:nvSpPr>
      <xdr:spPr bwMode="auto">
        <a:xfrm>
          <a:off x="1984428" y="7987933"/>
          <a:ext cx="166461" cy="16008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55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</xdr:col>
      <xdr:colOff>546095</xdr:colOff>
      <xdr:row>50</xdr:row>
      <xdr:rowOff>156633</xdr:rowOff>
    </xdr:from>
    <xdr:to>
      <xdr:col>9</xdr:col>
      <xdr:colOff>702728</xdr:colOff>
      <xdr:row>52</xdr:row>
      <xdr:rowOff>131234</xdr:rowOff>
    </xdr:to>
    <xdr:sp macro="" textlink="">
      <xdr:nvSpPr>
        <xdr:cNvPr id="1667" name="Text Box 1285">
          <a:extLst>
            <a:ext uri="{FF2B5EF4-FFF2-40B4-BE49-F238E27FC236}">
              <a16:creationId xmlns:a16="http://schemas.microsoft.com/office/drawing/2014/main" id="{F9D137AD-84DA-4852-AAD0-E46EDD90B9E0}"/>
            </a:ext>
          </a:extLst>
        </xdr:cNvPr>
        <xdr:cNvSpPr txBox="1">
          <a:spLocks noChangeArrowheads="1"/>
        </xdr:cNvSpPr>
      </xdr:nvSpPr>
      <xdr:spPr bwMode="auto">
        <a:xfrm>
          <a:off x="6116315" y="8538633"/>
          <a:ext cx="133773" cy="309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0" tIns="0" rIns="0" bIns="0" anchor="ctr" upright="1"/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高取川</a:t>
          </a:r>
        </a:p>
      </xdr:txBody>
    </xdr:sp>
    <xdr:clientData/>
  </xdr:twoCellAnchor>
  <xdr:oneCellAnchor>
    <xdr:from>
      <xdr:col>7</xdr:col>
      <xdr:colOff>105852</xdr:colOff>
      <xdr:row>59</xdr:row>
      <xdr:rowOff>25407</xdr:rowOff>
    </xdr:from>
    <xdr:ext cx="401891" cy="169327"/>
    <xdr:sp macro="" textlink="">
      <xdr:nvSpPr>
        <xdr:cNvPr id="1668" name="Text Box 944">
          <a:extLst>
            <a:ext uri="{FF2B5EF4-FFF2-40B4-BE49-F238E27FC236}">
              <a16:creationId xmlns:a16="http://schemas.microsoft.com/office/drawing/2014/main" id="{962A6804-8E0C-443B-8FF7-6CEF4ADAFBBC}"/>
            </a:ext>
          </a:extLst>
        </xdr:cNvPr>
        <xdr:cNvSpPr txBox="1">
          <a:spLocks noChangeArrowheads="1"/>
        </xdr:cNvSpPr>
      </xdr:nvSpPr>
      <xdr:spPr bwMode="auto">
        <a:xfrm>
          <a:off x="4319712" y="9916167"/>
          <a:ext cx="401891" cy="169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0.9+0.6+2.0</a:t>
          </a:r>
        </a:p>
      </xdr:txBody>
    </xdr:sp>
    <xdr:clientData/>
  </xdr:oneCellAnchor>
  <xdr:oneCellAnchor>
    <xdr:from>
      <xdr:col>8</xdr:col>
      <xdr:colOff>21161</xdr:colOff>
      <xdr:row>62</xdr:row>
      <xdr:rowOff>42334</xdr:rowOff>
    </xdr:from>
    <xdr:ext cx="613833" cy="232835"/>
    <xdr:sp macro="" textlink="">
      <xdr:nvSpPr>
        <xdr:cNvPr id="1669" name="Text Box 972">
          <a:extLst>
            <a:ext uri="{FF2B5EF4-FFF2-40B4-BE49-F238E27FC236}">
              <a16:creationId xmlns:a16="http://schemas.microsoft.com/office/drawing/2014/main" id="{C26697EC-F9B4-41D6-8BD6-3AAEC5E6B01B}"/>
            </a:ext>
          </a:extLst>
        </xdr:cNvPr>
        <xdr:cNvSpPr txBox="1">
          <a:spLocks noChangeArrowheads="1"/>
        </xdr:cNvSpPr>
      </xdr:nvSpPr>
      <xdr:spPr bwMode="auto">
        <a:xfrm>
          <a:off x="4913201" y="10436014"/>
          <a:ext cx="613833" cy="232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3.9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259m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の上りへ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3</xdr:col>
      <xdr:colOff>445104</xdr:colOff>
      <xdr:row>58</xdr:row>
      <xdr:rowOff>160204</xdr:rowOff>
    </xdr:from>
    <xdr:to>
      <xdr:col>3</xdr:col>
      <xdr:colOff>597035</xdr:colOff>
      <xdr:row>59</xdr:row>
      <xdr:rowOff>116415</xdr:rowOff>
    </xdr:to>
    <xdr:sp macro="" textlink="">
      <xdr:nvSpPr>
        <xdr:cNvPr id="1670" name="六角形 1669">
          <a:extLst>
            <a:ext uri="{FF2B5EF4-FFF2-40B4-BE49-F238E27FC236}">
              <a16:creationId xmlns:a16="http://schemas.microsoft.com/office/drawing/2014/main" id="{B6E0AF5D-9E23-439A-A709-77640CB57969}"/>
            </a:ext>
          </a:extLst>
        </xdr:cNvPr>
        <xdr:cNvSpPr/>
      </xdr:nvSpPr>
      <xdr:spPr bwMode="auto">
        <a:xfrm>
          <a:off x="1946244" y="9883324"/>
          <a:ext cx="151931" cy="12385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448734</xdr:colOff>
      <xdr:row>62</xdr:row>
      <xdr:rowOff>46567</xdr:rowOff>
    </xdr:from>
    <xdr:to>
      <xdr:col>3</xdr:col>
      <xdr:colOff>613834</xdr:colOff>
      <xdr:row>63</xdr:row>
      <xdr:rowOff>2667</xdr:rowOff>
    </xdr:to>
    <xdr:sp macro="" textlink="">
      <xdr:nvSpPr>
        <xdr:cNvPr id="1671" name="六角形 1670">
          <a:extLst>
            <a:ext uri="{FF2B5EF4-FFF2-40B4-BE49-F238E27FC236}">
              <a16:creationId xmlns:a16="http://schemas.microsoft.com/office/drawing/2014/main" id="{D1D98046-1DBC-4825-89F2-5CBC45552B4E}"/>
            </a:ext>
          </a:extLst>
        </xdr:cNvPr>
        <xdr:cNvSpPr/>
      </xdr:nvSpPr>
      <xdr:spPr bwMode="auto">
        <a:xfrm>
          <a:off x="1949874" y="10440247"/>
          <a:ext cx="165100" cy="123740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548821</xdr:colOff>
      <xdr:row>63</xdr:row>
      <xdr:rowOff>84663</xdr:rowOff>
    </xdr:from>
    <xdr:to>
      <xdr:col>4</xdr:col>
      <xdr:colOff>6954</xdr:colOff>
      <xdr:row>64</xdr:row>
      <xdr:rowOff>55029</xdr:rowOff>
    </xdr:to>
    <xdr:sp macro="" textlink="">
      <xdr:nvSpPr>
        <xdr:cNvPr id="1672" name="六角形 1671">
          <a:extLst>
            <a:ext uri="{FF2B5EF4-FFF2-40B4-BE49-F238E27FC236}">
              <a16:creationId xmlns:a16="http://schemas.microsoft.com/office/drawing/2014/main" id="{1A33127E-10A1-4FE7-8E73-3A1D51D82F69}"/>
            </a:ext>
          </a:extLst>
        </xdr:cNvPr>
        <xdr:cNvSpPr/>
      </xdr:nvSpPr>
      <xdr:spPr bwMode="auto">
        <a:xfrm>
          <a:off x="2049961" y="10645983"/>
          <a:ext cx="136313" cy="13800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406380</xdr:colOff>
      <xdr:row>63</xdr:row>
      <xdr:rowOff>148166</xdr:rowOff>
    </xdr:from>
    <xdr:to>
      <xdr:col>4</xdr:col>
      <xdr:colOff>225778</xdr:colOff>
      <xdr:row>65</xdr:row>
      <xdr:rowOff>549</xdr:rowOff>
    </xdr:to>
    <xdr:sp macro="" textlink="">
      <xdr:nvSpPr>
        <xdr:cNvPr id="1673" name="Line 547">
          <a:extLst>
            <a:ext uri="{FF2B5EF4-FFF2-40B4-BE49-F238E27FC236}">
              <a16:creationId xmlns:a16="http://schemas.microsoft.com/office/drawing/2014/main" id="{15238AB8-A8EB-4F08-90E3-8244D1A3E8B7}"/>
            </a:ext>
          </a:extLst>
        </xdr:cNvPr>
        <xdr:cNvSpPr>
          <a:spLocks noChangeShapeType="1"/>
        </xdr:cNvSpPr>
      </xdr:nvSpPr>
      <xdr:spPr bwMode="auto">
        <a:xfrm>
          <a:off x="1907520" y="10709486"/>
          <a:ext cx="497578" cy="187663"/>
        </a:xfrm>
        <a:custGeom>
          <a:avLst/>
          <a:gdLst>
            <a:gd name="connsiteX0" fmla="*/ 0 w 595508"/>
            <a:gd name="connsiteY0" fmla="*/ 0 h 162044"/>
            <a:gd name="connsiteX1" fmla="*/ 595508 w 595508"/>
            <a:gd name="connsiteY1" fmla="*/ 162044 h 162044"/>
            <a:gd name="connsiteX0" fmla="*/ 0 w 524953"/>
            <a:gd name="connsiteY0" fmla="*/ 0 h 193402"/>
            <a:gd name="connsiteX1" fmla="*/ 524953 w 524953"/>
            <a:gd name="connsiteY1" fmla="*/ 193402 h 193402"/>
            <a:gd name="connsiteX0" fmla="*/ 0 w 524953"/>
            <a:gd name="connsiteY0" fmla="*/ 0 h 193402"/>
            <a:gd name="connsiteX1" fmla="*/ 403049 w 524953"/>
            <a:gd name="connsiteY1" fmla="*/ 120337 h 193402"/>
            <a:gd name="connsiteX2" fmla="*/ 524953 w 524953"/>
            <a:gd name="connsiteY2" fmla="*/ 193402 h 193402"/>
            <a:gd name="connsiteX0" fmla="*/ 0 w 524953"/>
            <a:gd name="connsiteY0" fmla="*/ 0 h 193402"/>
            <a:gd name="connsiteX1" fmla="*/ 403049 w 524953"/>
            <a:gd name="connsiteY1" fmla="*/ 120337 h 193402"/>
            <a:gd name="connsiteX2" fmla="*/ 524953 w 524953"/>
            <a:gd name="connsiteY2" fmla="*/ 193402 h 193402"/>
            <a:gd name="connsiteX0" fmla="*/ 0 w 524953"/>
            <a:gd name="connsiteY0" fmla="*/ 0 h 193402"/>
            <a:gd name="connsiteX1" fmla="*/ 403049 w 524953"/>
            <a:gd name="connsiteY1" fmla="*/ 120337 h 193402"/>
            <a:gd name="connsiteX2" fmla="*/ 524953 w 524953"/>
            <a:gd name="connsiteY2" fmla="*/ 193402 h 193402"/>
            <a:gd name="connsiteX0" fmla="*/ 0 w 524953"/>
            <a:gd name="connsiteY0" fmla="*/ 0 h 193402"/>
            <a:gd name="connsiteX1" fmla="*/ 403049 w 524953"/>
            <a:gd name="connsiteY1" fmla="*/ 120337 h 193402"/>
            <a:gd name="connsiteX2" fmla="*/ 524953 w 524953"/>
            <a:gd name="connsiteY2" fmla="*/ 193402 h 193402"/>
            <a:gd name="connsiteX0" fmla="*/ 0 w 524953"/>
            <a:gd name="connsiteY0" fmla="*/ 0 h 193402"/>
            <a:gd name="connsiteX1" fmla="*/ 403049 w 524953"/>
            <a:gd name="connsiteY1" fmla="*/ 120337 h 193402"/>
            <a:gd name="connsiteX2" fmla="*/ 524953 w 524953"/>
            <a:gd name="connsiteY2" fmla="*/ 193402 h 19340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524953" h="193402">
              <a:moveTo>
                <a:pt x="0" y="0"/>
              </a:moveTo>
              <a:cubicBezTo>
                <a:pt x="53129" y="19403"/>
                <a:pt x="336638" y="96083"/>
                <a:pt x="403049" y="120337"/>
              </a:cubicBezTo>
              <a:cubicBezTo>
                <a:pt x="400370" y="159848"/>
                <a:pt x="408764" y="166825"/>
                <a:pt x="524953" y="19340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481438</xdr:colOff>
      <xdr:row>62</xdr:row>
      <xdr:rowOff>83118</xdr:rowOff>
    </xdr:from>
    <xdr:to>
      <xdr:col>4</xdr:col>
      <xdr:colOff>662432</xdr:colOff>
      <xdr:row>65</xdr:row>
      <xdr:rowOff>7522</xdr:rowOff>
    </xdr:to>
    <xdr:sp macro="" textlink="">
      <xdr:nvSpPr>
        <xdr:cNvPr id="1674" name="Line 547">
          <a:extLst>
            <a:ext uri="{FF2B5EF4-FFF2-40B4-BE49-F238E27FC236}">
              <a16:creationId xmlns:a16="http://schemas.microsoft.com/office/drawing/2014/main" id="{76842611-BAE7-48DB-B481-511B094C9C94}"/>
            </a:ext>
          </a:extLst>
        </xdr:cNvPr>
        <xdr:cNvSpPr>
          <a:spLocks noChangeShapeType="1"/>
        </xdr:cNvSpPr>
      </xdr:nvSpPr>
      <xdr:spPr bwMode="auto">
        <a:xfrm rot="21312955">
          <a:off x="2660758" y="10476798"/>
          <a:ext cx="180994" cy="427324"/>
        </a:xfrm>
        <a:custGeom>
          <a:avLst/>
          <a:gdLst>
            <a:gd name="connsiteX0" fmla="*/ 0 w 105833"/>
            <a:gd name="connsiteY0" fmla="*/ 0 h 414868"/>
            <a:gd name="connsiteX1" fmla="*/ 105833 w 105833"/>
            <a:gd name="connsiteY1" fmla="*/ 414868 h 414868"/>
            <a:gd name="connsiteX0" fmla="*/ 24382 w 130215"/>
            <a:gd name="connsiteY0" fmla="*/ 0 h 414868"/>
            <a:gd name="connsiteX1" fmla="*/ 130215 w 130215"/>
            <a:gd name="connsiteY1" fmla="*/ 414868 h 414868"/>
            <a:gd name="connsiteX0" fmla="*/ 17527 w 208027"/>
            <a:gd name="connsiteY0" fmla="*/ 0 h 423335"/>
            <a:gd name="connsiteX1" fmla="*/ 208027 w 208027"/>
            <a:gd name="connsiteY1" fmla="*/ 423335 h 423335"/>
            <a:gd name="connsiteX0" fmla="*/ 23675 w 214175"/>
            <a:gd name="connsiteY0" fmla="*/ 0 h 423335"/>
            <a:gd name="connsiteX1" fmla="*/ 214175 w 214175"/>
            <a:gd name="connsiteY1" fmla="*/ 423335 h 423335"/>
            <a:gd name="connsiteX0" fmla="*/ 42171 w 232671"/>
            <a:gd name="connsiteY0" fmla="*/ 0 h 423335"/>
            <a:gd name="connsiteX1" fmla="*/ 232671 w 232671"/>
            <a:gd name="connsiteY1" fmla="*/ 423335 h 423335"/>
            <a:gd name="connsiteX0" fmla="*/ 43794 w 222567"/>
            <a:gd name="connsiteY0" fmla="*/ 0 h 446286"/>
            <a:gd name="connsiteX1" fmla="*/ 222567 w 222567"/>
            <a:gd name="connsiteY1" fmla="*/ 446286 h 446286"/>
            <a:gd name="connsiteX0" fmla="*/ 48012 w 199769"/>
            <a:gd name="connsiteY0" fmla="*/ 0 h 440000"/>
            <a:gd name="connsiteX1" fmla="*/ 199769 w 199769"/>
            <a:gd name="connsiteY1" fmla="*/ 440000 h 440000"/>
            <a:gd name="connsiteX0" fmla="*/ 43747 w 222847"/>
            <a:gd name="connsiteY0" fmla="*/ 0 h 442322"/>
            <a:gd name="connsiteX1" fmla="*/ 222847 w 222847"/>
            <a:gd name="connsiteY1" fmla="*/ 442322 h 442322"/>
            <a:gd name="connsiteX0" fmla="*/ 1894 w 180994"/>
            <a:gd name="connsiteY0" fmla="*/ 0 h 442322"/>
            <a:gd name="connsiteX1" fmla="*/ 180994 w 180994"/>
            <a:gd name="connsiteY1" fmla="*/ 442322 h 4423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180994" h="442322">
              <a:moveTo>
                <a:pt x="1894" y="0"/>
              </a:moveTo>
              <a:cubicBezTo>
                <a:pt x="-12984" y="328641"/>
                <a:pt x="61049" y="397166"/>
                <a:pt x="180994" y="442322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16933</xdr:colOff>
      <xdr:row>61</xdr:row>
      <xdr:rowOff>76201</xdr:rowOff>
    </xdr:from>
    <xdr:to>
      <xdr:col>3</xdr:col>
      <xdr:colOff>381000</xdr:colOff>
      <xdr:row>62</xdr:row>
      <xdr:rowOff>122768</xdr:rowOff>
    </xdr:to>
    <xdr:sp macro="" textlink="">
      <xdr:nvSpPr>
        <xdr:cNvPr id="1675" name="Line 547">
          <a:extLst>
            <a:ext uri="{FF2B5EF4-FFF2-40B4-BE49-F238E27FC236}">
              <a16:creationId xmlns:a16="http://schemas.microsoft.com/office/drawing/2014/main" id="{76444214-E7C6-43A6-BB8A-C3BA9CC7AFD8}"/>
            </a:ext>
          </a:extLst>
        </xdr:cNvPr>
        <xdr:cNvSpPr>
          <a:spLocks noChangeShapeType="1"/>
        </xdr:cNvSpPr>
      </xdr:nvSpPr>
      <xdr:spPr bwMode="auto">
        <a:xfrm>
          <a:off x="1518073" y="10302241"/>
          <a:ext cx="364067" cy="214207"/>
        </a:xfrm>
        <a:custGeom>
          <a:avLst/>
          <a:gdLst>
            <a:gd name="connsiteX0" fmla="*/ 0 w 364067"/>
            <a:gd name="connsiteY0" fmla="*/ 0 h 220133"/>
            <a:gd name="connsiteX1" fmla="*/ 364067 w 364067"/>
            <a:gd name="connsiteY1" fmla="*/ 220133 h 220133"/>
            <a:gd name="connsiteX0" fmla="*/ 0 w 364067"/>
            <a:gd name="connsiteY0" fmla="*/ 0 h 220133"/>
            <a:gd name="connsiteX1" fmla="*/ 364067 w 364067"/>
            <a:gd name="connsiteY1" fmla="*/ 220133 h 220133"/>
            <a:gd name="connsiteX0" fmla="*/ 0 w 364067"/>
            <a:gd name="connsiteY0" fmla="*/ 0 h 220133"/>
            <a:gd name="connsiteX1" fmla="*/ 364067 w 364067"/>
            <a:gd name="connsiteY1" fmla="*/ 220133 h 220133"/>
            <a:gd name="connsiteX0" fmla="*/ 0 w 364067"/>
            <a:gd name="connsiteY0" fmla="*/ 0 h 220133"/>
            <a:gd name="connsiteX1" fmla="*/ 364067 w 364067"/>
            <a:gd name="connsiteY1" fmla="*/ 220133 h 2201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364067" h="220133">
              <a:moveTo>
                <a:pt x="0" y="0"/>
              </a:moveTo>
              <a:cubicBezTo>
                <a:pt x="193323" y="31045"/>
                <a:pt x="136878" y="197555"/>
                <a:pt x="364067" y="220133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179693</xdr:colOff>
      <xdr:row>62</xdr:row>
      <xdr:rowOff>53094</xdr:rowOff>
    </xdr:from>
    <xdr:to>
      <xdr:col>3</xdr:col>
      <xdr:colOff>403459</xdr:colOff>
      <xdr:row>65</xdr:row>
      <xdr:rowOff>63419</xdr:rowOff>
    </xdr:to>
    <xdr:pic>
      <xdr:nvPicPr>
        <xdr:cNvPr id="1676" name="図 1675">
          <a:extLst>
            <a:ext uri="{FF2B5EF4-FFF2-40B4-BE49-F238E27FC236}">
              <a16:creationId xmlns:a16="http://schemas.microsoft.com/office/drawing/2014/main" id="{B81D3B91-5B75-476F-AE0F-49A0461D3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16792102">
          <a:off x="1536093" y="10591514"/>
          <a:ext cx="513245" cy="223766"/>
        </a:xfrm>
        <a:prstGeom prst="rect">
          <a:avLst/>
        </a:prstGeom>
      </xdr:spPr>
    </xdr:pic>
    <xdr:clientData/>
  </xdr:twoCellAnchor>
  <xdr:twoCellAnchor>
    <xdr:from>
      <xdr:col>4</xdr:col>
      <xdr:colOff>413802</xdr:colOff>
      <xdr:row>62</xdr:row>
      <xdr:rowOff>19000</xdr:rowOff>
    </xdr:from>
    <xdr:to>
      <xdr:col>4</xdr:col>
      <xdr:colOff>536588</xdr:colOff>
      <xdr:row>62</xdr:row>
      <xdr:rowOff>137543</xdr:rowOff>
    </xdr:to>
    <xdr:sp macro="" textlink="">
      <xdr:nvSpPr>
        <xdr:cNvPr id="1677" name="Oval 938">
          <a:extLst>
            <a:ext uri="{FF2B5EF4-FFF2-40B4-BE49-F238E27FC236}">
              <a16:creationId xmlns:a16="http://schemas.microsoft.com/office/drawing/2014/main" id="{CCBCA6B0-B669-4F1B-B382-1DC6DAFFEEA9}"/>
            </a:ext>
          </a:extLst>
        </xdr:cNvPr>
        <xdr:cNvSpPr>
          <a:spLocks noChangeArrowheads="1"/>
        </xdr:cNvSpPr>
      </xdr:nvSpPr>
      <xdr:spPr bwMode="auto">
        <a:xfrm>
          <a:off x="2593122" y="10412680"/>
          <a:ext cx="122786" cy="1185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321729</xdr:colOff>
      <xdr:row>63</xdr:row>
      <xdr:rowOff>80433</xdr:rowOff>
    </xdr:from>
    <xdr:to>
      <xdr:col>3</xdr:col>
      <xdr:colOff>444515</xdr:colOff>
      <xdr:row>64</xdr:row>
      <xdr:rowOff>25409</xdr:rowOff>
    </xdr:to>
    <xdr:sp macro="" textlink="">
      <xdr:nvSpPr>
        <xdr:cNvPr id="1678" name="Oval 938">
          <a:extLst>
            <a:ext uri="{FF2B5EF4-FFF2-40B4-BE49-F238E27FC236}">
              <a16:creationId xmlns:a16="http://schemas.microsoft.com/office/drawing/2014/main" id="{27F95ACE-2B55-4356-ACB5-111DA70865C6}"/>
            </a:ext>
          </a:extLst>
        </xdr:cNvPr>
        <xdr:cNvSpPr>
          <a:spLocks noChangeArrowheads="1"/>
        </xdr:cNvSpPr>
      </xdr:nvSpPr>
      <xdr:spPr bwMode="auto">
        <a:xfrm>
          <a:off x="1822869" y="10641753"/>
          <a:ext cx="122786" cy="11261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369089</xdr:colOff>
      <xdr:row>63</xdr:row>
      <xdr:rowOff>96148</xdr:rowOff>
    </xdr:from>
    <xdr:to>
      <xdr:col>3</xdr:col>
      <xdr:colOff>524238</xdr:colOff>
      <xdr:row>63</xdr:row>
      <xdr:rowOff>127320</xdr:rowOff>
    </xdr:to>
    <xdr:sp macro="" textlink="">
      <xdr:nvSpPr>
        <xdr:cNvPr id="1679" name="Freeform 558">
          <a:extLst>
            <a:ext uri="{FF2B5EF4-FFF2-40B4-BE49-F238E27FC236}">
              <a16:creationId xmlns:a16="http://schemas.microsoft.com/office/drawing/2014/main" id="{790FDF2D-DCF6-43F8-AD18-0FBAA6504319}"/>
            </a:ext>
          </a:extLst>
        </xdr:cNvPr>
        <xdr:cNvSpPr>
          <a:spLocks/>
        </xdr:cNvSpPr>
      </xdr:nvSpPr>
      <xdr:spPr bwMode="auto">
        <a:xfrm rot="12872192">
          <a:off x="1870229" y="10657468"/>
          <a:ext cx="155149" cy="31172"/>
        </a:xfrm>
        <a:custGeom>
          <a:avLst/>
          <a:gdLst>
            <a:gd name="T0" fmla="*/ 2147483647 w 10630"/>
            <a:gd name="T1" fmla="*/ 192521981 h 4612"/>
            <a:gd name="T2" fmla="*/ 2147483647 w 10630"/>
            <a:gd name="T3" fmla="*/ 34895410 h 4612"/>
            <a:gd name="T4" fmla="*/ 0 w 10630"/>
            <a:gd name="T5" fmla="*/ 0 h 4612"/>
            <a:gd name="T6" fmla="*/ 0 60000 65536"/>
            <a:gd name="T7" fmla="*/ 0 60000 65536"/>
            <a:gd name="T8" fmla="*/ 0 60000 65536"/>
            <a:gd name="connsiteX0" fmla="*/ 10000 w 10000"/>
            <a:gd name="connsiteY0" fmla="*/ 10000 h 10000"/>
            <a:gd name="connsiteX1" fmla="*/ 6193 w 10000"/>
            <a:gd name="connsiteY1" fmla="*/ 1813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6193 w 10000"/>
            <a:gd name="connsiteY1" fmla="*/ 1813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0 w 10000"/>
            <a:gd name="connsiteY1" fmla="*/ 0 h 10000"/>
            <a:gd name="connsiteX0" fmla="*/ 10203 w 10203"/>
            <a:gd name="connsiteY0" fmla="*/ 6485 h 6485"/>
            <a:gd name="connsiteX1" fmla="*/ 0 w 10203"/>
            <a:gd name="connsiteY1" fmla="*/ 0 h 6485"/>
            <a:gd name="connsiteX0" fmla="*/ 10000 w 10000"/>
            <a:gd name="connsiteY0" fmla="*/ 10000 h 10000"/>
            <a:gd name="connsiteX1" fmla="*/ 0 w 10000"/>
            <a:gd name="connsiteY1" fmla="*/ 0 h 10000"/>
            <a:gd name="connsiteX0" fmla="*/ 8768 w 8768"/>
            <a:gd name="connsiteY0" fmla="*/ 8856 h 8856"/>
            <a:gd name="connsiteX1" fmla="*/ 0 w 8768"/>
            <a:gd name="connsiteY1" fmla="*/ 0 h 885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8768" h="8856">
              <a:moveTo>
                <a:pt x="8768" y="8856"/>
              </a:moveTo>
              <a:cubicBezTo>
                <a:pt x="5230" y="8936"/>
                <a:pt x="3333" y="3333"/>
                <a:pt x="0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75849</xdr:colOff>
      <xdr:row>61</xdr:row>
      <xdr:rowOff>167958</xdr:rowOff>
    </xdr:from>
    <xdr:to>
      <xdr:col>4</xdr:col>
      <xdr:colOff>236170</xdr:colOff>
      <xdr:row>64</xdr:row>
      <xdr:rowOff>89071</xdr:rowOff>
    </xdr:to>
    <xdr:sp macro="" textlink="">
      <xdr:nvSpPr>
        <xdr:cNvPr id="1680" name="Freeform 558">
          <a:extLst>
            <a:ext uri="{FF2B5EF4-FFF2-40B4-BE49-F238E27FC236}">
              <a16:creationId xmlns:a16="http://schemas.microsoft.com/office/drawing/2014/main" id="{C08EF0E3-D5B2-4C2C-BF4C-3E001DB9BB6B}"/>
            </a:ext>
          </a:extLst>
        </xdr:cNvPr>
        <xdr:cNvSpPr>
          <a:spLocks/>
        </xdr:cNvSpPr>
      </xdr:nvSpPr>
      <xdr:spPr bwMode="auto">
        <a:xfrm rot="12872192">
          <a:off x="2255169" y="10393998"/>
          <a:ext cx="160321" cy="424033"/>
        </a:xfrm>
        <a:custGeom>
          <a:avLst/>
          <a:gdLst>
            <a:gd name="T0" fmla="*/ 2147483647 w 10630"/>
            <a:gd name="T1" fmla="*/ 192521981 h 4612"/>
            <a:gd name="T2" fmla="*/ 2147483647 w 10630"/>
            <a:gd name="T3" fmla="*/ 34895410 h 4612"/>
            <a:gd name="T4" fmla="*/ 0 w 10630"/>
            <a:gd name="T5" fmla="*/ 0 h 4612"/>
            <a:gd name="T6" fmla="*/ 0 60000 65536"/>
            <a:gd name="T7" fmla="*/ 0 60000 65536"/>
            <a:gd name="T8" fmla="*/ 0 60000 65536"/>
            <a:gd name="connsiteX0" fmla="*/ 10000 w 10000"/>
            <a:gd name="connsiteY0" fmla="*/ 10000 h 10000"/>
            <a:gd name="connsiteX1" fmla="*/ 6193 w 10000"/>
            <a:gd name="connsiteY1" fmla="*/ 1813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6193 w 10000"/>
            <a:gd name="connsiteY1" fmla="*/ 1813 h 10000"/>
            <a:gd name="connsiteX2" fmla="*/ 0 w 10000"/>
            <a:gd name="connsiteY2" fmla="*/ 0 h 10000"/>
            <a:gd name="connsiteX0" fmla="*/ 10000 w 10000"/>
            <a:gd name="connsiteY0" fmla="*/ 10000 h 10000"/>
            <a:gd name="connsiteX1" fmla="*/ 0 w 10000"/>
            <a:gd name="connsiteY1" fmla="*/ 0 h 10000"/>
            <a:gd name="connsiteX0" fmla="*/ 10203 w 10203"/>
            <a:gd name="connsiteY0" fmla="*/ 6485 h 6485"/>
            <a:gd name="connsiteX1" fmla="*/ 0 w 10203"/>
            <a:gd name="connsiteY1" fmla="*/ 0 h 6485"/>
            <a:gd name="connsiteX0" fmla="*/ 10000 w 10000"/>
            <a:gd name="connsiteY0" fmla="*/ 10000 h 10000"/>
            <a:gd name="connsiteX1" fmla="*/ 0 w 10000"/>
            <a:gd name="connsiteY1" fmla="*/ 0 h 10000"/>
            <a:gd name="connsiteX0" fmla="*/ 8768 w 8768"/>
            <a:gd name="connsiteY0" fmla="*/ 8856 h 8856"/>
            <a:gd name="connsiteX1" fmla="*/ 0 w 8768"/>
            <a:gd name="connsiteY1" fmla="*/ 0 h 8856"/>
            <a:gd name="connsiteX0" fmla="*/ 5199 w 5199"/>
            <a:gd name="connsiteY0" fmla="*/ 80635 h 80635"/>
            <a:gd name="connsiteX1" fmla="*/ 0 w 5199"/>
            <a:gd name="connsiteY1" fmla="*/ 0 h 80635"/>
            <a:gd name="connsiteX0" fmla="*/ 20432 w 20432"/>
            <a:gd name="connsiteY0" fmla="*/ 15552 h 15552"/>
            <a:gd name="connsiteX1" fmla="*/ 0 w 20432"/>
            <a:gd name="connsiteY1" fmla="*/ 0 h 15552"/>
            <a:gd name="connsiteX0" fmla="*/ 20432 w 20432"/>
            <a:gd name="connsiteY0" fmla="*/ 15552 h 15552"/>
            <a:gd name="connsiteX1" fmla="*/ 0 w 20432"/>
            <a:gd name="connsiteY1" fmla="*/ 0 h 15552"/>
            <a:gd name="connsiteX0" fmla="*/ 20432 w 20432"/>
            <a:gd name="connsiteY0" fmla="*/ 15552 h 15552"/>
            <a:gd name="connsiteX1" fmla="*/ 0 w 20432"/>
            <a:gd name="connsiteY1" fmla="*/ 0 h 15552"/>
            <a:gd name="connsiteX0" fmla="*/ 21422 w 21422"/>
            <a:gd name="connsiteY0" fmla="*/ 16564 h 16564"/>
            <a:gd name="connsiteX1" fmla="*/ 0 w 21422"/>
            <a:gd name="connsiteY1" fmla="*/ 0 h 16564"/>
            <a:gd name="connsiteX0" fmla="*/ 21422 w 21422"/>
            <a:gd name="connsiteY0" fmla="*/ 16564 h 16564"/>
            <a:gd name="connsiteX1" fmla="*/ 0 w 21422"/>
            <a:gd name="connsiteY1" fmla="*/ 0 h 16564"/>
            <a:gd name="connsiteX0" fmla="*/ 21422 w 21422"/>
            <a:gd name="connsiteY0" fmla="*/ 16564 h 16564"/>
            <a:gd name="connsiteX1" fmla="*/ 0 w 21422"/>
            <a:gd name="connsiteY1" fmla="*/ 0 h 16564"/>
            <a:gd name="connsiteX0" fmla="*/ 21422 w 21422"/>
            <a:gd name="connsiteY0" fmla="*/ 16564 h 16564"/>
            <a:gd name="connsiteX1" fmla="*/ 0 w 21422"/>
            <a:gd name="connsiteY1" fmla="*/ 0 h 16564"/>
            <a:gd name="connsiteX0" fmla="*/ 21983 w 21983"/>
            <a:gd name="connsiteY0" fmla="*/ 16564 h 16564"/>
            <a:gd name="connsiteX1" fmla="*/ 561 w 21983"/>
            <a:gd name="connsiteY1" fmla="*/ 0 h 165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1983" h="16564">
              <a:moveTo>
                <a:pt x="21983" y="16564"/>
              </a:moveTo>
              <a:cubicBezTo>
                <a:pt x="9430" y="3156"/>
                <a:pt x="-2791" y="6560"/>
                <a:pt x="561" y="0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152389</xdr:colOff>
      <xdr:row>61</xdr:row>
      <xdr:rowOff>88893</xdr:rowOff>
    </xdr:from>
    <xdr:to>
      <xdr:col>4</xdr:col>
      <xdr:colOff>275175</xdr:colOff>
      <xdr:row>62</xdr:row>
      <xdr:rowOff>33870</xdr:rowOff>
    </xdr:to>
    <xdr:sp macro="" textlink="">
      <xdr:nvSpPr>
        <xdr:cNvPr id="1681" name="Oval 938">
          <a:extLst>
            <a:ext uri="{FF2B5EF4-FFF2-40B4-BE49-F238E27FC236}">
              <a16:creationId xmlns:a16="http://schemas.microsoft.com/office/drawing/2014/main" id="{034620A7-9BF5-4B97-AFC2-5CB322B3AA84}"/>
            </a:ext>
          </a:extLst>
        </xdr:cNvPr>
        <xdr:cNvSpPr>
          <a:spLocks noChangeArrowheads="1"/>
        </xdr:cNvSpPr>
      </xdr:nvSpPr>
      <xdr:spPr bwMode="auto">
        <a:xfrm>
          <a:off x="2331709" y="10314933"/>
          <a:ext cx="122786" cy="11261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79849</xdr:colOff>
      <xdr:row>63</xdr:row>
      <xdr:rowOff>67456</xdr:rowOff>
    </xdr:from>
    <xdr:to>
      <xdr:col>4</xdr:col>
      <xdr:colOff>222920</xdr:colOff>
      <xdr:row>64</xdr:row>
      <xdr:rowOff>14652</xdr:rowOff>
    </xdr:to>
    <xdr:sp macro="" textlink="">
      <xdr:nvSpPr>
        <xdr:cNvPr id="1682" name="六角形 1681">
          <a:extLst>
            <a:ext uri="{FF2B5EF4-FFF2-40B4-BE49-F238E27FC236}">
              <a16:creationId xmlns:a16="http://schemas.microsoft.com/office/drawing/2014/main" id="{FEFC600B-FB1B-48E1-A634-E4A9EB0CB029}"/>
            </a:ext>
          </a:extLst>
        </xdr:cNvPr>
        <xdr:cNvSpPr/>
      </xdr:nvSpPr>
      <xdr:spPr bwMode="auto">
        <a:xfrm>
          <a:off x="2259169" y="10628776"/>
          <a:ext cx="143071" cy="11483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</xdr:col>
      <xdr:colOff>499784</xdr:colOff>
      <xdr:row>63</xdr:row>
      <xdr:rowOff>158750</xdr:rowOff>
    </xdr:from>
    <xdr:to>
      <xdr:col>4</xdr:col>
      <xdr:colOff>619784</xdr:colOff>
      <xdr:row>64</xdr:row>
      <xdr:rowOff>82514</xdr:rowOff>
    </xdr:to>
    <xdr:sp macro="" textlink="">
      <xdr:nvSpPr>
        <xdr:cNvPr id="1683" name="六角形 1682">
          <a:extLst>
            <a:ext uri="{FF2B5EF4-FFF2-40B4-BE49-F238E27FC236}">
              <a16:creationId xmlns:a16="http://schemas.microsoft.com/office/drawing/2014/main" id="{25EC4159-94AC-4E70-A9E5-EA65115E4BA8}"/>
            </a:ext>
          </a:extLst>
        </xdr:cNvPr>
        <xdr:cNvSpPr/>
      </xdr:nvSpPr>
      <xdr:spPr bwMode="auto">
        <a:xfrm>
          <a:off x="2679104" y="10720070"/>
          <a:ext cx="120000" cy="91404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15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194511</xdr:colOff>
      <xdr:row>59</xdr:row>
      <xdr:rowOff>100064</xdr:rowOff>
    </xdr:from>
    <xdr:to>
      <xdr:col>3</xdr:col>
      <xdr:colOff>339463</xdr:colOff>
      <xdr:row>60</xdr:row>
      <xdr:rowOff>82995</xdr:rowOff>
    </xdr:to>
    <xdr:grpSp>
      <xdr:nvGrpSpPr>
        <xdr:cNvPr id="1684" name="グループ化 1683">
          <a:extLst>
            <a:ext uri="{FF2B5EF4-FFF2-40B4-BE49-F238E27FC236}">
              <a16:creationId xmlns:a16="http://schemas.microsoft.com/office/drawing/2014/main" id="{24EC2F53-1F55-49DA-A41C-548413E3EC7A}"/>
            </a:ext>
          </a:extLst>
        </xdr:cNvPr>
        <xdr:cNvGrpSpPr/>
      </xdr:nvGrpSpPr>
      <xdr:grpSpPr>
        <a:xfrm rot="17301157">
          <a:off x="1698828" y="10058404"/>
          <a:ext cx="151659" cy="144952"/>
          <a:chOff x="1809661" y="41159"/>
          <a:chExt cx="444593" cy="444593"/>
        </a:xfrm>
      </xdr:grpSpPr>
      <xdr:sp macro="" textlink="">
        <xdr:nvSpPr>
          <xdr:cNvPr id="1685" name="円/楕円 979">
            <a:extLst>
              <a:ext uri="{FF2B5EF4-FFF2-40B4-BE49-F238E27FC236}">
                <a16:creationId xmlns:a16="http://schemas.microsoft.com/office/drawing/2014/main" id="{7D3A7850-BEC8-0760-3414-74A40549F64E}"/>
              </a:ext>
            </a:extLst>
          </xdr:cNvPr>
          <xdr:cNvSpPr/>
        </xdr:nvSpPr>
        <xdr:spPr bwMode="auto">
          <a:xfrm>
            <a:off x="1809661" y="41159"/>
            <a:ext cx="444593" cy="444593"/>
          </a:xfrm>
          <a:prstGeom prst="ellipse">
            <a:avLst/>
          </a:prstGeom>
          <a:solidFill>
            <a:srgbClr val="FF0000"/>
          </a:solidFill>
          <a:ln w="9525" cap="flat" cmpd="sng" algn="ctr">
            <a:solidFill>
              <a:schemeClr val="bg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86" name="正方形/長方形 1685">
            <a:extLst>
              <a:ext uri="{FF2B5EF4-FFF2-40B4-BE49-F238E27FC236}">
                <a16:creationId xmlns:a16="http://schemas.microsoft.com/office/drawing/2014/main" id="{DD0BCC64-87EA-3D64-95CF-53D8E33D46C8}"/>
              </a:ext>
            </a:extLst>
          </xdr:cNvPr>
          <xdr:cNvSpPr/>
        </xdr:nvSpPr>
        <xdr:spPr bwMode="auto">
          <a:xfrm>
            <a:off x="1865311" y="222231"/>
            <a:ext cx="333375" cy="95269"/>
          </a:xfrm>
          <a:prstGeom prst="rect">
            <a:avLst/>
          </a:prstGeom>
          <a:solidFill>
            <a:schemeClr val="bg1"/>
          </a:solidFill>
          <a:ln w="9525" cap="flat" cmpd="sng" algn="ctr">
            <a:solidFill>
              <a:schemeClr val="bg1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311623</xdr:colOff>
      <xdr:row>61</xdr:row>
      <xdr:rowOff>35278</xdr:rowOff>
    </xdr:from>
    <xdr:to>
      <xdr:col>4</xdr:col>
      <xdr:colOff>454694</xdr:colOff>
      <xdr:row>61</xdr:row>
      <xdr:rowOff>154831</xdr:rowOff>
    </xdr:to>
    <xdr:sp macro="" textlink="">
      <xdr:nvSpPr>
        <xdr:cNvPr id="1687" name="六角形 1686">
          <a:extLst>
            <a:ext uri="{FF2B5EF4-FFF2-40B4-BE49-F238E27FC236}">
              <a16:creationId xmlns:a16="http://schemas.microsoft.com/office/drawing/2014/main" id="{205664B7-C7FD-474F-A5EE-0B0DF49970BF}"/>
            </a:ext>
          </a:extLst>
        </xdr:cNvPr>
        <xdr:cNvSpPr/>
      </xdr:nvSpPr>
      <xdr:spPr bwMode="auto">
        <a:xfrm>
          <a:off x="2490943" y="10261318"/>
          <a:ext cx="143071" cy="119553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8</xdr:col>
      <xdr:colOff>97692</xdr:colOff>
      <xdr:row>38</xdr:row>
      <xdr:rowOff>73270</xdr:rowOff>
    </xdr:from>
    <xdr:ext cx="184168" cy="121126"/>
    <xdr:sp macro="" textlink="">
      <xdr:nvSpPr>
        <xdr:cNvPr id="1688" name="Text Box 863">
          <a:extLst>
            <a:ext uri="{FF2B5EF4-FFF2-40B4-BE49-F238E27FC236}">
              <a16:creationId xmlns:a16="http://schemas.microsoft.com/office/drawing/2014/main" id="{AE5267F2-7E32-4298-9823-3DC4B2825F9B}"/>
            </a:ext>
          </a:extLst>
        </xdr:cNvPr>
        <xdr:cNvSpPr txBox="1">
          <a:spLocks noChangeArrowheads="1"/>
        </xdr:cNvSpPr>
      </xdr:nvSpPr>
      <xdr:spPr bwMode="auto">
        <a:xfrm>
          <a:off x="4989732" y="6443590"/>
          <a:ext cx="184168" cy="121126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0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ﾄｲﾚ</a:t>
          </a:r>
        </a:p>
      </xdr:txBody>
    </xdr:sp>
    <xdr:clientData/>
  </xdr:oneCellAnchor>
  <xdr:twoCellAnchor>
    <xdr:from>
      <xdr:col>3</xdr:col>
      <xdr:colOff>434899</xdr:colOff>
      <xdr:row>59</xdr:row>
      <xdr:rowOff>75801</xdr:rowOff>
    </xdr:from>
    <xdr:to>
      <xdr:col>4</xdr:col>
      <xdr:colOff>581239</xdr:colOff>
      <xdr:row>61</xdr:row>
      <xdr:rowOff>99754</xdr:rowOff>
    </xdr:to>
    <xdr:sp macro="" textlink="">
      <xdr:nvSpPr>
        <xdr:cNvPr id="1689" name="AutoShape 1653">
          <a:extLst>
            <a:ext uri="{FF2B5EF4-FFF2-40B4-BE49-F238E27FC236}">
              <a16:creationId xmlns:a16="http://schemas.microsoft.com/office/drawing/2014/main" id="{C1C7160D-4FD5-4EB9-B608-7D1110CCE614}"/>
            </a:ext>
          </a:extLst>
        </xdr:cNvPr>
        <xdr:cNvSpPr>
          <a:spLocks/>
        </xdr:cNvSpPr>
      </xdr:nvSpPr>
      <xdr:spPr bwMode="auto">
        <a:xfrm rot="17362982">
          <a:off x="2168682" y="9733918"/>
          <a:ext cx="359233" cy="824520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112667</xdr:colOff>
      <xdr:row>60</xdr:row>
      <xdr:rowOff>113337</xdr:rowOff>
    </xdr:from>
    <xdr:to>
      <xdr:col>3</xdr:col>
      <xdr:colOff>389888</xdr:colOff>
      <xdr:row>63</xdr:row>
      <xdr:rowOff>126094</xdr:rowOff>
    </xdr:to>
    <xdr:sp macro="" textlink="">
      <xdr:nvSpPr>
        <xdr:cNvPr id="1690" name="AutoShape 1653">
          <a:extLst>
            <a:ext uri="{FF2B5EF4-FFF2-40B4-BE49-F238E27FC236}">
              <a16:creationId xmlns:a16="http://schemas.microsoft.com/office/drawing/2014/main" id="{CE21E696-4320-48B0-BC7B-AC0F47CEA2AB}"/>
            </a:ext>
          </a:extLst>
        </xdr:cNvPr>
        <xdr:cNvSpPr>
          <a:spLocks/>
        </xdr:cNvSpPr>
      </xdr:nvSpPr>
      <xdr:spPr bwMode="auto">
        <a:xfrm rot="11091726">
          <a:off x="1613807" y="10171737"/>
          <a:ext cx="277221" cy="515677"/>
        </a:xfrm>
        <a:prstGeom prst="rightBrace">
          <a:avLst>
            <a:gd name="adj1" fmla="val 42094"/>
            <a:gd name="adj2" fmla="val 490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</xdr:col>
      <xdr:colOff>9073</xdr:colOff>
      <xdr:row>61</xdr:row>
      <xdr:rowOff>81644</xdr:rowOff>
    </xdr:from>
    <xdr:to>
      <xdr:col>3</xdr:col>
      <xdr:colOff>149679</xdr:colOff>
      <xdr:row>62</xdr:row>
      <xdr:rowOff>149681</xdr:rowOff>
    </xdr:to>
    <xdr:sp macro="" textlink="">
      <xdr:nvSpPr>
        <xdr:cNvPr id="1691" name="Text Box 997">
          <a:extLst>
            <a:ext uri="{FF2B5EF4-FFF2-40B4-BE49-F238E27FC236}">
              <a16:creationId xmlns:a16="http://schemas.microsoft.com/office/drawing/2014/main" id="{E59D367C-2380-4D42-AA32-B0824F73D9FC}"/>
            </a:ext>
          </a:extLst>
        </xdr:cNvPr>
        <xdr:cNvSpPr txBox="1">
          <a:spLocks noChangeArrowheads="1"/>
        </xdr:cNvSpPr>
      </xdr:nvSpPr>
      <xdr:spPr bwMode="auto">
        <a:xfrm>
          <a:off x="1510213" y="10307684"/>
          <a:ext cx="140606" cy="23567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635009</xdr:colOff>
      <xdr:row>51</xdr:row>
      <xdr:rowOff>9071</xdr:rowOff>
    </xdr:from>
    <xdr:ext cx="659190" cy="350763"/>
    <xdr:sp macro="" textlink="">
      <xdr:nvSpPr>
        <xdr:cNvPr id="1692" name="Text Box 972">
          <a:extLst>
            <a:ext uri="{FF2B5EF4-FFF2-40B4-BE49-F238E27FC236}">
              <a16:creationId xmlns:a16="http://schemas.microsoft.com/office/drawing/2014/main" id="{BAC5D84D-678E-44A5-894D-89B2E85A1B3A}"/>
            </a:ext>
          </a:extLst>
        </xdr:cNvPr>
        <xdr:cNvSpPr txBox="1">
          <a:spLocks noChangeArrowheads="1"/>
        </xdr:cNvSpPr>
      </xdr:nvSpPr>
      <xdr:spPr bwMode="auto">
        <a:xfrm>
          <a:off x="779789" y="8558711"/>
          <a:ext cx="659190" cy="3507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b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重阪峠迄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1.2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㎞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47m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の上り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twoCellAnchor>
    <xdr:from>
      <xdr:col>11</xdr:col>
      <xdr:colOff>517588</xdr:colOff>
      <xdr:row>11</xdr:row>
      <xdr:rowOff>140607</xdr:rowOff>
    </xdr:from>
    <xdr:to>
      <xdr:col>12</xdr:col>
      <xdr:colOff>30743</xdr:colOff>
      <xdr:row>12</xdr:row>
      <xdr:rowOff>122466</xdr:rowOff>
    </xdr:to>
    <xdr:sp macro="" textlink="">
      <xdr:nvSpPr>
        <xdr:cNvPr id="1693" name="六角形 1692">
          <a:extLst>
            <a:ext uri="{FF2B5EF4-FFF2-40B4-BE49-F238E27FC236}">
              <a16:creationId xmlns:a16="http://schemas.microsoft.com/office/drawing/2014/main" id="{91D66E64-1A9F-4ACC-9EC0-133B817D1642}"/>
            </a:ext>
          </a:extLst>
        </xdr:cNvPr>
        <xdr:cNvSpPr/>
      </xdr:nvSpPr>
      <xdr:spPr bwMode="auto">
        <a:xfrm>
          <a:off x="7444168" y="1984647"/>
          <a:ext cx="191335" cy="149499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12</a:t>
          </a:r>
          <a:r>
            <a:rPr kumimoji="1" lang="ja-JP" altLang="en-US" sz="900" b="1">
              <a:solidFill>
                <a:schemeClr val="bg1"/>
              </a:solidFill>
              <a:latin typeface="+mj-ea"/>
              <a:ea typeface="+mj-ea"/>
            </a:rPr>
            <a:t>４</a:t>
          </a:r>
        </a:p>
      </xdr:txBody>
    </xdr:sp>
    <xdr:clientData/>
  </xdr:twoCellAnchor>
  <xdr:twoCellAnchor>
    <xdr:from>
      <xdr:col>12</xdr:col>
      <xdr:colOff>278504</xdr:colOff>
      <xdr:row>12</xdr:row>
      <xdr:rowOff>77108</xdr:rowOff>
    </xdr:from>
    <xdr:to>
      <xdr:col>12</xdr:col>
      <xdr:colOff>449038</xdr:colOff>
      <xdr:row>13</xdr:row>
      <xdr:rowOff>54429</xdr:rowOff>
    </xdr:to>
    <xdr:sp macro="" textlink="">
      <xdr:nvSpPr>
        <xdr:cNvPr id="1694" name="六角形 1693">
          <a:extLst>
            <a:ext uri="{FF2B5EF4-FFF2-40B4-BE49-F238E27FC236}">
              <a16:creationId xmlns:a16="http://schemas.microsoft.com/office/drawing/2014/main" id="{2308E789-1211-42B2-A12D-F8828D97F51D}"/>
            </a:ext>
          </a:extLst>
        </xdr:cNvPr>
        <xdr:cNvSpPr/>
      </xdr:nvSpPr>
      <xdr:spPr bwMode="auto">
        <a:xfrm>
          <a:off x="7883264" y="2088788"/>
          <a:ext cx="170534" cy="14496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217057</xdr:colOff>
      <xdr:row>12</xdr:row>
      <xdr:rowOff>119400</xdr:rowOff>
    </xdr:from>
    <xdr:to>
      <xdr:col>12</xdr:col>
      <xdr:colOff>258502</xdr:colOff>
      <xdr:row>16</xdr:row>
      <xdr:rowOff>73626</xdr:rowOff>
    </xdr:to>
    <xdr:sp macro="" textlink="">
      <xdr:nvSpPr>
        <xdr:cNvPr id="1695" name="Freeform 996">
          <a:extLst>
            <a:ext uri="{FF2B5EF4-FFF2-40B4-BE49-F238E27FC236}">
              <a16:creationId xmlns:a16="http://schemas.microsoft.com/office/drawing/2014/main" id="{724B79F2-A745-4917-A455-A6812E036BBC}"/>
            </a:ext>
          </a:extLst>
        </xdr:cNvPr>
        <xdr:cNvSpPr>
          <a:spLocks/>
        </xdr:cNvSpPr>
      </xdr:nvSpPr>
      <xdr:spPr bwMode="auto">
        <a:xfrm rot="4275867">
          <a:off x="7191057" y="2083660"/>
          <a:ext cx="624786" cy="719625"/>
        </a:xfrm>
        <a:custGeom>
          <a:avLst/>
          <a:gdLst>
            <a:gd name="T0" fmla="*/ 0 w 68"/>
            <a:gd name="T1" fmla="*/ 2147483647 h 57"/>
            <a:gd name="T2" fmla="*/ 0 w 68"/>
            <a:gd name="T3" fmla="*/ 0 h 57"/>
            <a:gd name="T4" fmla="*/ 2147483647 w 68"/>
            <a:gd name="T5" fmla="*/ 2147483647 h 57"/>
            <a:gd name="T6" fmla="*/ 0 60000 65536"/>
            <a:gd name="T7" fmla="*/ 0 60000 65536"/>
            <a:gd name="T8" fmla="*/ 0 60000 65536"/>
            <a:gd name="connsiteX0" fmla="*/ 0 w 14281"/>
            <a:gd name="connsiteY0" fmla="*/ 10000 h 10000"/>
            <a:gd name="connsiteX1" fmla="*/ 0 w 14281"/>
            <a:gd name="connsiteY1" fmla="*/ 0 h 10000"/>
            <a:gd name="connsiteX2" fmla="*/ 14281 w 14281"/>
            <a:gd name="connsiteY2" fmla="*/ 6528 h 10000"/>
            <a:gd name="connsiteX0" fmla="*/ 0 w 14281"/>
            <a:gd name="connsiteY0" fmla="*/ 10000 h 10000"/>
            <a:gd name="connsiteX1" fmla="*/ 0 w 14281"/>
            <a:gd name="connsiteY1" fmla="*/ 0 h 10000"/>
            <a:gd name="connsiteX2" fmla="*/ 14281 w 14281"/>
            <a:gd name="connsiteY2" fmla="*/ 6528 h 10000"/>
            <a:gd name="connsiteX0" fmla="*/ 0 w 14281"/>
            <a:gd name="connsiteY0" fmla="*/ 10000 h 10000"/>
            <a:gd name="connsiteX1" fmla="*/ 0 w 14281"/>
            <a:gd name="connsiteY1" fmla="*/ 0 h 10000"/>
            <a:gd name="connsiteX2" fmla="*/ 14281 w 14281"/>
            <a:gd name="connsiteY2" fmla="*/ 6528 h 10000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22 w 15303"/>
            <a:gd name="connsiteY1" fmla="*/ 0 h 14329"/>
            <a:gd name="connsiteX2" fmla="*/ 15303 w 15303"/>
            <a:gd name="connsiteY2" fmla="*/ 6528 h 14329"/>
            <a:gd name="connsiteX0" fmla="*/ 0 w 15303"/>
            <a:gd name="connsiteY0" fmla="*/ 14329 h 14329"/>
            <a:gd name="connsiteX1" fmla="*/ 1049 w 15303"/>
            <a:gd name="connsiteY1" fmla="*/ 6132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15303"/>
            <a:gd name="connsiteY0" fmla="*/ 14329 h 14329"/>
            <a:gd name="connsiteX1" fmla="*/ 1108 w 15303"/>
            <a:gd name="connsiteY1" fmla="*/ 6581 h 14329"/>
            <a:gd name="connsiteX2" fmla="*/ 1022 w 15303"/>
            <a:gd name="connsiteY2" fmla="*/ 0 h 14329"/>
            <a:gd name="connsiteX3" fmla="*/ 15303 w 15303"/>
            <a:gd name="connsiteY3" fmla="*/ 6528 h 14329"/>
            <a:gd name="connsiteX0" fmla="*/ 0 w 9575"/>
            <a:gd name="connsiteY0" fmla="*/ 14329 h 14329"/>
            <a:gd name="connsiteX1" fmla="*/ 1108 w 9575"/>
            <a:gd name="connsiteY1" fmla="*/ 6581 h 14329"/>
            <a:gd name="connsiteX2" fmla="*/ 1022 w 9575"/>
            <a:gd name="connsiteY2" fmla="*/ 0 h 14329"/>
            <a:gd name="connsiteX3" fmla="*/ 9575 w 9575"/>
            <a:gd name="connsiteY3" fmla="*/ 3888 h 14329"/>
            <a:gd name="connsiteX0" fmla="*/ 0 w 10186"/>
            <a:gd name="connsiteY0" fmla="*/ 10700 h 10700"/>
            <a:gd name="connsiteX1" fmla="*/ 1343 w 10186"/>
            <a:gd name="connsiteY1" fmla="*/ 4593 h 10700"/>
            <a:gd name="connsiteX2" fmla="*/ 1253 w 10186"/>
            <a:gd name="connsiteY2" fmla="*/ 0 h 10700"/>
            <a:gd name="connsiteX3" fmla="*/ 10186 w 10186"/>
            <a:gd name="connsiteY3" fmla="*/ 2713 h 10700"/>
            <a:gd name="connsiteX0" fmla="*/ 0 w 10186"/>
            <a:gd name="connsiteY0" fmla="*/ 10700 h 10700"/>
            <a:gd name="connsiteX1" fmla="*/ 1343 w 10186"/>
            <a:gd name="connsiteY1" fmla="*/ 4593 h 10700"/>
            <a:gd name="connsiteX2" fmla="*/ 1253 w 10186"/>
            <a:gd name="connsiteY2" fmla="*/ 0 h 10700"/>
            <a:gd name="connsiteX3" fmla="*/ 10186 w 10186"/>
            <a:gd name="connsiteY3" fmla="*/ 2713 h 10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0186" h="10700">
              <a:moveTo>
                <a:pt x="0" y="10700"/>
              </a:moveTo>
              <a:cubicBezTo>
                <a:pt x="1338" y="6359"/>
                <a:pt x="1166" y="6259"/>
                <a:pt x="1343" y="4593"/>
              </a:cubicBezTo>
              <a:cubicBezTo>
                <a:pt x="1397" y="2556"/>
                <a:pt x="876" y="1178"/>
                <a:pt x="1253" y="0"/>
              </a:cubicBezTo>
              <a:cubicBezTo>
                <a:pt x="4467" y="1096"/>
                <a:pt x="6705" y="1860"/>
                <a:pt x="10186" y="271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39553</xdr:colOff>
      <xdr:row>12</xdr:row>
      <xdr:rowOff>42101</xdr:rowOff>
    </xdr:from>
    <xdr:to>
      <xdr:col>11</xdr:col>
      <xdr:colOff>573620</xdr:colOff>
      <xdr:row>13</xdr:row>
      <xdr:rowOff>104553</xdr:rowOff>
    </xdr:to>
    <xdr:pic>
      <xdr:nvPicPr>
        <xdr:cNvPr id="1696" name="図 1695">
          <a:extLst>
            <a:ext uri="{FF2B5EF4-FFF2-40B4-BE49-F238E27FC236}">
              <a16:creationId xmlns:a16="http://schemas.microsoft.com/office/drawing/2014/main" id="{B57B93FD-41CD-4D59-B360-77E072624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21067969">
          <a:off x="6966133" y="2053781"/>
          <a:ext cx="534067" cy="230092"/>
        </a:xfrm>
        <a:prstGeom prst="rect">
          <a:avLst/>
        </a:prstGeom>
      </xdr:spPr>
    </xdr:pic>
    <xdr:clientData/>
  </xdr:twoCellAnchor>
  <xdr:twoCellAnchor>
    <xdr:from>
      <xdr:col>11</xdr:col>
      <xdr:colOff>316211</xdr:colOff>
      <xdr:row>13</xdr:row>
      <xdr:rowOff>9643</xdr:rowOff>
    </xdr:from>
    <xdr:to>
      <xdr:col>11</xdr:col>
      <xdr:colOff>433545</xdr:colOff>
      <xdr:row>13</xdr:row>
      <xdr:rowOff>132429</xdr:rowOff>
    </xdr:to>
    <xdr:sp macro="" textlink="">
      <xdr:nvSpPr>
        <xdr:cNvPr id="1697" name="Oval 938">
          <a:extLst>
            <a:ext uri="{FF2B5EF4-FFF2-40B4-BE49-F238E27FC236}">
              <a16:creationId xmlns:a16="http://schemas.microsoft.com/office/drawing/2014/main" id="{E5413567-342A-4C42-B20A-302540E61D22}"/>
            </a:ext>
          </a:extLst>
        </xdr:cNvPr>
        <xdr:cNvSpPr>
          <a:spLocks noChangeArrowheads="1"/>
        </xdr:cNvSpPr>
      </xdr:nvSpPr>
      <xdr:spPr bwMode="auto">
        <a:xfrm rot="4275867">
          <a:off x="7240065" y="2191689"/>
          <a:ext cx="122786" cy="117334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12</xdr:col>
      <xdr:colOff>67214</xdr:colOff>
      <xdr:row>12</xdr:row>
      <xdr:rowOff>14285</xdr:rowOff>
    </xdr:from>
    <xdr:to>
      <xdr:col>12</xdr:col>
      <xdr:colOff>246944</xdr:colOff>
      <xdr:row>13</xdr:row>
      <xdr:rowOff>25449</xdr:rowOff>
    </xdr:to>
    <xdr:pic>
      <xdr:nvPicPr>
        <xdr:cNvPr id="1698" name="図 1697">
          <a:extLst>
            <a:ext uri="{FF2B5EF4-FFF2-40B4-BE49-F238E27FC236}">
              <a16:creationId xmlns:a16="http://schemas.microsoft.com/office/drawing/2014/main" id="{AC5C4A6D-A5B9-479D-8F61-FA5525896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7671974" y="2025965"/>
          <a:ext cx="179730" cy="178804"/>
        </a:xfrm>
        <a:prstGeom prst="rect">
          <a:avLst/>
        </a:prstGeom>
      </xdr:spPr>
    </xdr:pic>
    <xdr:clientData/>
  </xdr:twoCellAnchor>
  <xdr:twoCellAnchor editAs="oneCell">
    <xdr:from>
      <xdr:col>12</xdr:col>
      <xdr:colOff>76834</xdr:colOff>
      <xdr:row>13</xdr:row>
      <xdr:rowOff>71464</xdr:rowOff>
    </xdr:from>
    <xdr:to>
      <xdr:col>12</xdr:col>
      <xdr:colOff>239889</xdr:colOff>
      <xdr:row>14</xdr:row>
      <xdr:rowOff>50950</xdr:rowOff>
    </xdr:to>
    <xdr:pic>
      <xdr:nvPicPr>
        <xdr:cNvPr id="1699" name="図 1698">
          <a:extLst>
            <a:ext uri="{FF2B5EF4-FFF2-40B4-BE49-F238E27FC236}">
              <a16:creationId xmlns:a16="http://schemas.microsoft.com/office/drawing/2014/main" id="{D49B5E55-29DF-4242-8DC1-B1F4020AF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7681594" y="2250784"/>
          <a:ext cx="163055" cy="147126"/>
        </a:xfrm>
        <a:prstGeom prst="rect">
          <a:avLst/>
        </a:prstGeom>
      </xdr:spPr>
    </xdr:pic>
    <xdr:clientData/>
  </xdr:twoCellAnchor>
  <xdr:twoCellAnchor>
    <xdr:from>
      <xdr:col>11</xdr:col>
      <xdr:colOff>394607</xdr:colOff>
      <xdr:row>13</xdr:row>
      <xdr:rowOff>68035</xdr:rowOff>
    </xdr:from>
    <xdr:to>
      <xdr:col>11</xdr:col>
      <xdr:colOff>467178</xdr:colOff>
      <xdr:row>14</xdr:row>
      <xdr:rowOff>49892</xdr:rowOff>
    </xdr:to>
    <xdr:sp macro="" textlink="">
      <xdr:nvSpPr>
        <xdr:cNvPr id="1700" name="Line 1189">
          <a:extLst>
            <a:ext uri="{FF2B5EF4-FFF2-40B4-BE49-F238E27FC236}">
              <a16:creationId xmlns:a16="http://schemas.microsoft.com/office/drawing/2014/main" id="{B2B7320C-6766-42AB-953B-B20CCFF81E2B}"/>
            </a:ext>
          </a:extLst>
        </xdr:cNvPr>
        <xdr:cNvSpPr>
          <a:spLocks noChangeShapeType="1"/>
        </xdr:cNvSpPr>
      </xdr:nvSpPr>
      <xdr:spPr bwMode="auto">
        <a:xfrm flipV="1">
          <a:off x="7321187" y="2247355"/>
          <a:ext cx="72571" cy="1494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208643</xdr:colOff>
      <xdr:row>14</xdr:row>
      <xdr:rowOff>99789</xdr:rowOff>
    </xdr:from>
    <xdr:to>
      <xdr:col>11</xdr:col>
      <xdr:colOff>379177</xdr:colOff>
      <xdr:row>15</xdr:row>
      <xdr:rowOff>77110</xdr:rowOff>
    </xdr:to>
    <xdr:sp macro="" textlink="">
      <xdr:nvSpPr>
        <xdr:cNvPr id="1701" name="六角形 1700">
          <a:extLst>
            <a:ext uri="{FF2B5EF4-FFF2-40B4-BE49-F238E27FC236}">
              <a16:creationId xmlns:a16="http://schemas.microsoft.com/office/drawing/2014/main" id="{DEB43D30-6AB7-4282-8129-785D51C07E99}"/>
            </a:ext>
          </a:extLst>
        </xdr:cNvPr>
        <xdr:cNvSpPr/>
      </xdr:nvSpPr>
      <xdr:spPr bwMode="auto">
        <a:xfrm>
          <a:off x="7135223" y="2446749"/>
          <a:ext cx="170534" cy="14496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bg1"/>
              </a:solidFill>
              <a:latin typeface="+mj-ea"/>
              <a:ea typeface="+mj-ea"/>
            </a:rPr>
            <a:t>124</a:t>
          </a:r>
          <a:endParaRPr kumimoji="1" lang="ja-JP" altLang="en-US" sz="8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27216</xdr:colOff>
      <xdr:row>13</xdr:row>
      <xdr:rowOff>163285</xdr:rowOff>
    </xdr:from>
    <xdr:ext cx="270742" cy="244550"/>
    <xdr:pic>
      <xdr:nvPicPr>
        <xdr:cNvPr id="1702" name="Picture 12589">
          <a:extLst>
            <a:ext uri="{FF2B5EF4-FFF2-40B4-BE49-F238E27FC236}">
              <a16:creationId xmlns:a16="http://schemas.microsoft.com/office/drawing/2014/main" id="{1E17E721-293E-4427-A789-C5315DCED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156" y="2342605"/>
          <a:ext cx="270742" cy="244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2</xdr:col>
      <xdr:colOff>108857</xdr:colOff>
      <xdr:row>12</xdr:row>
      <xdr:rowOff>113392</xdr:rowOff>
    </xdr:from>
    <xdr:ext cx="435428" cy="127000"/>
    <xdr:sp macro="" textlink="">
      <xdr:nvSpPr>
        <xdr:cNvPr id="1703" name="Text Box 1116">
          <a:extLst>
            <a:ext uri="{FF2B5EF4-FFF2-40B4-BE49-F238E27FC236}">
              <a16:creationId xmlns:a16="http://schemas.microsoft.com/office/drawing/2014/main" id="{6834D8B9-D3AE-427A-9D43-728464F7DD43}"/>
            </a:ext>
          </a:extLst>
        </xdr:cNvPr>
        <xdr:cNvSpPr txBox="1">
          <a:spLocks noChangeArrowheads="1"/>
        </xdr:cNvSpPr>
      </xdr:nvSpPr>
      <xdr:spPr bwMode="auto">
        <a:xfrm>
          <a:off x="931817" y="2125072"/>
          <a:ext cx="435428" cy="127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noAutofit/>
        </a:bodyPr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激下り</a:t>
          </a:r>
        </a:p>
      </xdr:txBody>
    </xdr:sp>
    <xdr:clientData/>
  </xdr:oneCellAnchor>
  <xdr:twoCellAnchor>
    <xdr:from>
      <xdr:col>15</xdr:col>
      <xdr:colOff>323850</xdr:colOff>
      <xdr:row>46</xdr:row>
      <xdr:rowOff>150098</xdr:rowOff>
    </xdr:from>
    <xdr:to>
      <xdr:col>15</xdr:col>
      <xdr:colOff>504825</xdr:colOff>
      <xdr:row>47</xdr:row>
      <xdr:rowOff>140573</xdr:rowOff>
    </xdr:to>
    <xdr:sp macro="" textlink="">
      <xdr:nvSpPr>
        <xdr:cNvPr id="1704" name="AutoShape 669">
          <a:extLst>
            <a:ext uri="{FF2B5EF4-FFF2-40B4-BE49-F238E27FC236}">
              <a16:creationId xmlns:a16="http://schemas.microsoft.com/office/drawing/2014/main" id="{458320EB-541A-4EE9-9ADC-08DE7EA91309}"/>
            </a:ext>
          </a:extLst>
        </xdr:cNvPr>
        <xdr:cNvSpPr>
          <a:spLocks noChangeArrowheads="1"/>
        </xdr:cNvSpPr>
      </xdr:nvSpPr>
      <xdr:spPr bwMode="auto">
        <a:xfrm>
          <a:off x="9963150" y="7861538"/>
          <a:ext cx="180975" cy="1581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17</xdr:col>
      <xdr:colOff>54432</xdr:colOff>
      <xdr:row>45</xdr:row>
      <xdr:rowOff>117926</xdr:rowOff>
    </xdr:from>
    <xdr:ext cx="303892" cy="272142"/>
    <xdr:grpSp>
      <xdr:nvGrpSpPr>
        <xdr:cNvPr id="1705" name="Group 6672">
          <a:extLst>
            <a:ext uri="{FF2B5EF4-FFF2-40B4-BE49-F238E27FC236}">
              <a16:creationId xmlns:a16="http://schemas.microsoft.com/office/drawing/2014/main" id="{49DDE795-2163-41EF-93EC-DA183D0C425D}"/>
            </a:ext>
          </a:extLst>
        </xdr:cNvPr>
        <xdr:cNvGrpSpPr>
          <a:grpSpLocks/>
        </xdr:cNvGrpSpPr>
      </xdr:nvGrpSpPr>
      <xdr:grpSpPr bwMode="auto">
        <a:xfrm>
          <a:off x="11087103" y="7710712"/>
          <a:ext cx="303892" cy="272142"/>
          <a:chOff x="536" y="110"/>
          <a:chExt cx="46" cy="44"/>
        </a:xfrm>
      </xdr:grpSpPr>
      <xdr:pic>
        <xdr:nvPicPr>
          <xdr:cNvPr id="1706" name="Picture 6673" descr="route2">
            <a:extLst>
              <a:ext uri="{FF2B5EF4-FFF2-40B4-BE49-F238E27FC236}">
                <a16:creationId xmlns:a16="http://schemas.microsoft.com/office/drawing/2014/main" id="{80CD0C6B-059B-F0DB-8682-C833655E70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707" name="Text Box 6674">
            <a:extLst>
              <a:ext uri="{FF2B5EF4-FFF2-40B4-BE49-F238E27FC236}">
                <a16:creationId xmlns:a16="http://schemas.microsoft.com/office/drawing/2014/main" id="{8607FBA7-5DFE-98D1-C7C6-19C118D525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8" y="112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9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9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15</xdr:col>
      <xdr:colOff>163293</xdr:colOff>
      <xdr:row>47</xdr:row>
      <xdr:rowOff>99785</xdr:rowOff>
    </xdr:from>
    <xdr:to>
      <xdr:col>15</xdr:col>
      <xdr:colOff>340178</xdr:colOff>
      <xdr:row>48</xdr:row>
      <xdr:rowOff>116226</xdr:rowOff>
    </xdr:to>
    <xdr:sp macro="" textlink="">
      <xdr:nvSpPr>
        <xdr:cNvPr id="1708" name="六角形 1707">
          <a:extLst>
            <a:ext uri="{FF2B5EF4-FFF2-40B4-BE49-F238E27FC236}">
              <a16:creationId xmlns:a16="http://schemas.microsoft.com/office/drawing/2014/main" id="{4C36AF4C-0683-4125-A707-3F7777F231E9}"/>
            </a:ext>
          </a:extLst>
        </xdr:cNvPr>
        <xdr:cNvSpPr/>
      </xdr:nvSpPr>
      <xdr:spPr bwMode="auto">
        <a:xfrm>
          <a:off x="9802593" y="7978865"/>
          <a:ext cx="176885" cy="184081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13</xdr:col>
      <xdr:colOff>49896</xdr:colOff>
      <xdr:row>11</xdr:row>
      <xdr:rowOff>77112</xdr:rowOff>
    </xdr:from>
    <xdr:ext cx="259430" cy="168508"/>
    <xdr:sp macro="" textlink="">
      <xdr:nvSpPr>
        <xdr:cNvPr id="1709" name="Text Box 556">
          <a:extLst>
            <a:ext uri="{FF2B5EF4-FFF2-40B4-BE49-F238E27FC236}">
              <a16:creationId xmlns:a16="http://schemas.microsoft.com/office/drawing/2014/main" id="{48E2AAD8-552A-42C8-952E-2BD75937D03A}"/>
            </a:ext>
          </a:extLst>
        </xdr:cNvPr>
        <xdr:cNvSpPr txBox="1">
          <a:spLocks noChangeArrowheads="1"/>
        </xdr:cNvSpPr>
      </xdr:nvSpPr>
      <xdr:spPr bwMode="auto">
        <a:xfrm>
          <a:off x="8332836" y="1921152"/>
          <a:ext cx="259430" cy="168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亀石</a:t>
          </a:r>
        </a:p>
      </xdr:txBody>
    </xdr:sp>
    <xdr:clientData/>
  </xdr:oneCellAnchor>
  <xdr:twoCellAnchor>
    <xdr:from>
      <xdr:col>7</xdr:col>
      <xdr:colOff>4</xdr:colOff>
      <xdr:row>17</xdr:row>
      <xdr:rowOff>24191</xdr:rowOff>
    </xdr:from>
    <xdr:to>
      <xdr:col>7</xdr:col>
      <xdr:colOff>144294</xdr:colOff>
      <xdr:row>17</xdr:row>
      <xdr:rowOff>158800</xdr:rowOff>
    </xdr:to>
    <xdr:sp macro="" textlink="">
      <xdr:nvSpPr>
        <xdr:cNvPr id="1710" name="六角形 1709">
          <a:extLst>
            <a:ext uri="{FF2B5EF4-FFF2-40B4-BE49-F238E27FC236}">
              <a16:creationId xmlns:a16="http://schemas.microsoft.com/office/drawing/2014/main" id="{FEEE7ECE-3164-4340-B87B-95538A85ACAB}"/>
            </a:ext>
          </a:extLst>
        </xdr:cNvPr>
        <xdr:cNvSpPr/>
      </xdr:nvSpPr>
      <xdr:spPr bwMode="auto">
        <a:xfrm>
          <a:off x="4213864" y="2874071"/>
          <a:ext cx="144290" cy="134609"/>
        </a:xfrm>
        <a:prstGeom prst="hexagon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131166</xdr:colOff>
      <xdr:row>3</xdr:row>
      <xdr:rowOff>6246</xdr:rowOff>
    </xdr:from>
    <xdr:ext cx="310995" cy="58196"/>
    <xdr:sp macro="" textlink="">
      <xdr:nvSpPr>
        <xdr:cNvPr id="1711" name="Text Box 1194">
          <a:extLst>
            <a:ext uri="{FF2B5EF4-FFF2-40B4-BE49-F238E27FC236}">
              <a16:creationId xmlns:a16="http://schemas.microsoft.com/office/drawing/2014/main" id="{B5441310-E1A8-4189-80F2-9D394F6695B7}"/>
            </a:ext>
          </a:extLst>
        </xdr:cNvPr>
        <xdr:cNvSpPr txBox="1">
          <a:spLocks noChangeArrowheads="1"/>
        </xdr:cNvSpPr>
      </xdr:nvSpPr>
      <xdr:spPr bwMode="auto">
        <a:xfrm>
          <a:off x="12483186" y="509166"/>
          <a:ext cx="310995" cy="5819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0.6+0.9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284025</xdr:colOff>
      <xdr:row>3</xdr:row>
      <xdr:rowOff>77354</xdr:rowOff>
    </xdr:from>
    <xdr:to>
      <xdr:col>19</xdr:col>
      <xdr:colOff>450759</xdr:colOff>
      <xdr:row>4</xdr:row>
      <xdr:rowOff>25043</xdr:rowOff>
    </xdr:to>
    <xdr:sp macro="" textlink="">
      <xdr:nvSpPr>
        <xdr:cNvPr id="1712" name="六角形 1711">
          <a:extLst>
            <a:ext uri="{FF2B5EF4-FFF2-40B4-BE49-F238E27FC236}">
              <a16:creationId xmlns:a16="http://schemas.microsoft.com/office/drawing/2014/main" id="{10953310-08B8-4162-B9AD-76873BF309E6}"/>
            </a:ext>
          </a:extLst>
        </xdr:cNvPr>
        <xdr:cNvSpPr/>
      </xdr:nvSpPr>
      <xdr:spPr bwMode="auto">
        <a:xfrm>
          <a:off x="12636045" y="580274"/>
          <a:ext cx="166734" cy="11532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58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129925</xdr:colOff>
      <xdr:row>3</xdr:row>
      <xdr:rowOff>86256</xdr:rowOff>
    </xdr:from>
    <xdr:to>
      <xdr:col>19</xdr:col>
      <xdr:colOff>284194</xdr:colOff>
      <xdr:row>4</xdr:row>
      <xdr:rowOff>26763</xdr:rowOff>
    </xdr:to>
    <xdr:sp macro="" textlink="">
      <xdr:nvSpPr>
        <xdr:cNvPr id="1713" name="六角形 1712">
          <a:extLst>
            <a:ext uri="{FF2B5EF4-FFF2-40B4-BE49-F238E27FC236}">
              <a16:creationId xmlns:a16="http://schemas.microsoft.com/office/drawing/2014/main" id="{9AC64B0F-7674-4F2E-960E-75BD103F9284}"/>
            </a:ext>
          </a:extLst>
        </xdr:cNvPr>
        <xdr:cNvSpPr/>
      </xdr:nvSpPr>
      <xdr:spPr bwMode="auto">
        <a:xfrm>
          <a:off x="12481945" y="589176"/>
          <a:ext cx="154269" cy="108147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57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333933</xdr:colOff>
      <xdr:row>49</xdr:row>
      <xdr:rowOff>166984</xdr:rowOff>
    </xdr:from>
    <xdr:to>
      <xdr:col>18</xdr:col>
      <xdr:colOff>354068</xdr:colOff>
      <xdr:row>56</xdr:row>
      <xdr:rowOff>135567</xdr:rowOff>
    </xdr:to>
    <xdr:sp macro="" textlink="">
      <xdr:nvSpPr>
        <xdr:cNvPr id="1714" name="Freeform 477">
          <a:extLst>
            <a:ext uri="{FF2B5EF4-FFF2-40B4-BE49-F238E27FC236}">
              <a16:creationId xmlns:a16="http://schemas.microsoft.com/office/drawing/2014/main" id="{BA0C8FDD-6571-4565-BDF3-BBF6BD456666}"/>
            </a:ext>
          </a:extLst>
        </xdr:cNvPr>
        <xdr:cNvSpPr>
          <a:spLocks/>
        </xdr:cNvSpPr>
      </xdr:nvSpPr>
      <xdr:spPr bwMode="auto">
        <a:xfrm flipH="1">
          <a:off x="11329593" y="8381344"/>
          <a:ext cx="698315" cy="1142063"/>
        </a:xfrm>
        <a:custGeom>
          <a:avLst/>
          <a:gdLst>
            <a:gd name="T0" fmla="*/ 0 w 45"/>
            <a:gd name="T1" fmla="*/ 2147483647 h 75"/>
            <a:gd name="T2" fmla="*/ 0 w 45"/>
            <a:gd name="T3" fmla="*/ 2147483647 h 75"/>
            <a:gd name="T4" fmla="*/ 2147483647 w 45"/>
            <a:gd name="T5" fmla="*/ 0 h 75"/>
            <a:gd name="T6" fmla="*/ 0 60000 65536"/>
            <a:gd name="T7" fmla="*/ 0 60000 65536"/>
            <a:gd name="T8" fmla="*/ 0 60000 65536"/>
            <a:gd name="connsiteX0" fmla="*/ 116 w 10116"/>
            <a:gd name="connsiteY0" fmla="*/ 10000 h 10000"/>
            <a:gd name="connsiteX1" fmla="*/ 0 w 10116"/>
            <a:gd name="connsiteY1" fmla="*/ 3143 h 10000"/>
            <a:gd name="connsiteX2" fmla="*/ 10116 w 10116"/>
            <a:gd name="connsiteY2" fmla="*/ 0 h 10000"/>
            <a:gd name="connsiteX0" fmla="*/ 116 w 10116"/>
            <a:gd name="connsiteY0" fmla="*/ 10000 h 10000"/>
            <a:gd name="connsiteX1" fmla="*/ 0 w 10116"/>
            <a:gd name="connsiteY1" fmla="*/ 3143 h 10000"/>
            <a:gd name="connsiteX2" fmla="*/ 10116 w 10116"/>
            <a:gd name="connsiteY2" fmla="*/ 0 h 10000"/>
            <a:gd name="connsiteX0" fmla="*/ 116 w 9884"/>
            <a:gd name="connsiteY0" fmla="*/ 10637 h 10637"/>
            <a:gd name="connsiteX1" fmla="*/ 0 w 9884"/>
            <a:gd name="connsiteY1" fmla="*/ 3780 h 10637"/>
            <a:gd name="connsiteX2" fmla="*/ 9884 w 9884"/>
            <a:gd name="connsiteY2" fmla="*/ 0 h 10637"/>
            <a:gd name="connsiteX0" fmla="*/ 352 w 10235"/>
            <a:gd name="connsiteY0" fmla="*/ 10000 h 10000"/>
            <a:gd name="connsiteX1" fmla="*/ 0 w 10235"/>
            <a:gd name="connsiteY1" fmla="*/ 4851 h 10000"/>
            <a:gd name="connsiteX2" fmla="*/ 10235 w 10235"/>
            <a:gd name="connsiteY2" fmla="*/ 0 h 10000"/>
            <a:gd name="connsiteX0" fmla="*/ 352 w 10235"/>
            <a:gd name="connsiteY0" fmla="*/ 10000 h 10000"/>
            <a:gd name="connsiteX1" fmla="*/ 0 w 10235"/>
            <a:gd name="connsiteY1" fmla="*/ 4851 h 10000"/>
            <a:gd name="connsiteX2" fmla="*/ 10235 w 10235"/>
            <a:gd name="connsiteY2" fmla="*/ 0 h 10000"/>
            <a:gd name="connsiteX0" fmla="*/ 352 w 10235"/>
            <a:gd name="connsiteY0" fmla="*/ 10000 h 10000"/>
            <a:gd name="connsiteX1" fmla="*/ 0 w 10235"/>
            <a:gd name="connsiteY1" fmla="*/ 4851 h 10000"/>
            <a:gd name="connsiteX2" fmla="*/ 10235 w 10235"/>
            <a:gd name="connsiteY2" fmla="*/ 0 h 10000"/>
            <a:gd name="connsiteX0" fmla="*/ 352 w 14170"/>
            <a:gd name="connsiteY0" fmla="*/ 16725 h 16725"/>
            <a:gd name="connsiteX1" fmla="*/ 0 w 14170"/>
            <a:gd name="connsiteY1" fmla="*/ 11576 h 16725"/>
            <a:gd name="connsiteX2" fmla="*/ 14170 w 14170"/>
            <a:gd name="connsiteY2" fmla="*/ 0 h 16725"/>
            <a:gd name="connsiteX0" fmla="*/ 352 w 15148"/>
            <a:gd name="connsiteY0" fmla="*/ 16725 h 16725"/>
            <a:gd name="connsiteX1" fmla="*/ 0 w 15148"/>
            <a:gd name="connsiteY1" fmla="*/ 11576 h 16725"/>
            <a:gd name="connsiteX2" fmla="*/ 14348 w 15148"/>
            <a:gd name="connsiteY2" fmla="*/ 5048 h 16725"/>
            <a:gd name="connsiteX3" fmla="*/ 14170 w 15148"/>
            <a:gd name="connsiteY3" fmla="*/ 0 h 16725"/>
            <a:gd name="connsiteX0" fmla="*/ 352 w 16550"/>
            <a:gd name="connsiteY0" fmla="*/ 16725 h 16725"/>
            <a:gd name="connsiteX1" fmla="*/ 0 w 16550"/>
            <a:gd name="connsiteY1" fmla="*/ 11576 h 16725"/>
            <a:gd name="connsiteX2" fmla="*/ 15939 w 16550"/>
            <a:gd name="connsiteY2" fmla="*/ 2603 h 16725"/>
            <a:gd name="connsiteX3" fmla="*/ 14170 w 16550"/>
            <a:gd name="connsiteY3" fmla="*/ 0 h 16725"/>
            <a:gd name="connsiteX0" fmla="*/ 352 w 16358"/>
            <a:gd name="connsiteY0" fmla="*/ 19850 h 19850"/>
            <a:gd name="connsiteX1" fmla="*/ 0 w 16358"/>
            <a:gd name="connsiteY1" fmla="*/ 14701 h 19850"/>
            <a:gd name="connsiteX2" fmla="*/ 15939 w 16358"/>
            <a:gd name="connsiteY2" fmla="*/ 5728 h 19850"/>
            <a:gd name="connsiteX3" fmla="*/ 11072 w 16358"/>
            <a:gd name="connsiteY3" fmla="*/ 0 h 19850"/>
            <a:gd name="connsiteX0" fmla="*/ 352 w 15939"/>
            <a:gd name="connsiteY0" fmla="*/ 19850 h 19850"/>
            <a:gd name="connsiteX1" fmla="*/ 0 w 15939"/>
            <a:gd name="connsiteY1" fmla="*/ 14701 h 19850"/>
            <a:gd name="connsiteX2" fmla="*/ 15939 w 15939"/>
            <a:gd name="connsiteY2" fmla="*/ 5728 h 19850"/>
            <a:gd name="connsiteX3" fmla="*/ 11072 w 15939"/>
            <a:gd name="connsiteY3" fmla="*/ 0 h 19850"/>
            <a:gd name="connsiteX0" fmla="*/ 352 w 15939"/>
            <a:gd name="connsiteY0" fmla="*/ 19850 h 19850"/>
            <a:gd name="connsiteX1" fmla="*/ 0 w 15939"/>
            <a:gd name="connsiteY1" fmla="*/ 14701 h 19850"/>
            <a:gd name="connsiteX2" fmla="*/ 15939 w 15939"/>
            <a:gd name="connsiteY2" fmla="*/ 5728 h 19850"/>
            <a:gd name="connsiteX3" fmla="*/ 11072 w 15939"/>
            <a:gd name="connsiteY3" fmla="*/ 0 h 19850"/>
            <a:gd name="connsiteX0" fmla="*/ 352 w 15939"/>
            <a:gd name="connsiteY0" fmla="*/ 19850 h 19850"/>
            <a:gd name="connsiteX1" fmla="*/ 0 w 15939"/>
            <a:gd name="connsiteY1" fmla="*/ 14701 h 19850"/>
            <a:gd name="connsiteX2" fmla="*/ 15939 w 15939"/>
            <a:gd name="connsiteY2" fmla="*/ 5728 h 19850"/>
            <a:gd name="connsiteX3" fmla="*/ 11072 w 15939"/>
            <a:gd name="connsiteY3" fmla="*/ 0 h 19850"/>
            <a:gd name="connsiteX0" fmla="*/ 352 w 15939"/>
            <a:gd name="connsiteY0" fmla="*/ 19850 h 19850"/>
            <a:gd name="connsiteX1" fmla="*/ 0 w 15939"/>
            <a:gd name="connsiteY1" fmla="*/ 14701 h 19850"/>
            <a:gd name="connsiteX2" fmla="*/ 15939 w 15939"/>
            <a:gd name="connsiteY2" fmla="*/ 5728 h 19850"/>
            <a:gd name="connsiteX3" fmla="*/ 11072 w 15939"/>
            <a:gd name="connsiteY3" fmla="*/ 0 h 19850"/>
            <a:gd name="connsiteX0" fmla="*/ 352 w 15939"/>
            <a:gd name="connsiteY0" fmla="*/ 19850 h 19850"/>
            <a:gd name="connsiteX1" fmla="*/ 0 w 15939"/>
            <a:gd name="connsiteY1" fmla="*/ 14701 h 19850"/>
            <a:gd name="connsiteX2" fmla="*/ 15939 w 15939"/>
            <a:gd name="connsiteY2" fmla="*/ 5728 h 19850"/>
            <a:gd name="connsiteX3" fmla="*/ 11072 w 15939"/>
            <a:gd name="connsiteY3" fmla="*/ 0 h 19850"/>
            <a:gd name="connsiteX0" fmla="*/ 352 w 15939"/>
            <a:gd name="connsiteY0" fmla="*/ 21752 h 21752"/>
            <a:gd name="connsiteX1" fmla="*/ 0 w 15939"/>
            <a:gd name="connsiteY1" fmla="*/ 16603 h 21752"/>
            <a:gd name="connsiteX2" fmla="*/ 15939 w 15939"/>
            <a:gd name="connsiteY2" fmla="*/ 7630 h 21752"/>
            <a:gd name="connsiteX3" fmla="*/ 8979 w 15939"/>
            <a:gd name="connsiteY3" fmla="*/ 0 h 21752"/>
            <a:gd name="connsiteX0" fmla="*/ 352 w 15939"/>
            <a:gd name="connsiteY0" fmla="*/ 21752 h 21752"/>
            <a:gd name="connsiteX1" fmla="*/ 0 w 15939"/>
            <a:gd name="connsiteY1" fmla="*/ 16603 h 21752"/>
            <a:gd name="connsiteX2" fmla="*/ 15939 w 15939"/>
            <a:gd name="connsiteY2" fmla="*/ 7630 h 21752"/>
            <a:gd name="connsiteX3" fmla="*/ 8979 w 15939"/>
            <a:gd name="connsiteY3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16329 w 16329"/>
            <a:gd name="connsiteY2" fmla="*/ 8103 h 21752"/>
            <a:gd name="connsiteX3" fmla="*/ 8979 w 16329"/>
            <a:gd name="connsiteY3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16329 w 16329"/>
            <a:gd name="connsiteY2" fmla="*/ 8103 h 21752"/>
            <a:gd name="connsiteX3" fmla="*/ 8979 w 16329"/>
            <a:gd name="connsiteY3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16329 w 16329"/>
            <a:gd name="connsiteY2" fmla="*/ 8103 h 21752"/>
            <a:gd name="connsiteX3" fmla="*/ 8979 w 16329"/>
            <a:gd name="connsiteY3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16329 w 16329"/>
            <a:gd name="connsiteY2" fmla="*/ 8103 h 21752"/>
            <a:gd name="connsiteX3" fmla="*/ 8979 w 16329"/>
            <a:gd name="connsiteY3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3711 w 16329"/>
            <a:gd name="connsiteY2" fmla="*/ 14102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3711 w 16329"/>
            <a:gd name="connsiteY2" fmla="*/ 14102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3711 w 16329"/>
            <a:gd name="connsiteY2" fmla="*/ 14102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3711 w 16329"/>
            <a:gd name="connsiteY2" fmla="*/ 14102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3711 w 16329"/>
            <a:gd name="connsiteY2" fmla="*/ 14102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4492 w 16329"/>
            <a:gd name="connsiteY2" fmla="*/ 13668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7029 w 16329"/>
            <a:gd name="connsiteY2" fmla="*/ 13195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6980 w 16329"/>
            <a:gd name="connsiteY2" fmla="*/ 13826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6980 w 16329"/>
            <a:gd name="connsiteY2" fmla="*/ 13826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6980 w 16329"/>
            <a:gd name="connsiteY2" fmla="*/ 13826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6980 w 16329"/>
            <a:gd name="connsiteY2" fmla="*/ 13826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7517 w 16329"/>
            <a:gd name="connsiteY2" fmla="*/ 14141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7517 w 16329"/>
            <a:gd name="connsiteY2" fmla="*/ 14141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8103 w 16329"/>
            <a:gd name="connsiteY2" fmla="*/ 14299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8249 w 16329"/>
            <a:gd name="connsiteY2" fmla="*/ 14181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8249 w 16329"/>
            <a:gd name="connsiteY2" fmla="*/ 14181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8249 w 16329"/>
            <a:gd name="connsiteY2" fmla="*/ 14181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8151 w 16329"/>
            <a:gd name="connsiteY2" fmla="*/ 14378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8151 w 16329"/>
            <a:gd name="connsiteY2" fmla="*/ 14378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352 w 16329"/>
            <a:gd name="connsiteY0" fmla="*/ 21752 h 21752"/>
            <a:gd name="connsiteX1" fmla="*/ 0 w 16329"/>
            <a:gd name="connsiteY1" fmla="*/ 16603 h 21752"/>
            <a:gd name="connsiteX2" fmla="*/ 8151 w 16329"/>
            <a:gd name="connsiteY2" fmla="*/ 14378 h 21752"/>
            <a:gd name="connsiteX3" fmla="*/ 16329 w 16329"/>
            <a:gd name="connsiteY3" fmla="*/ 8103 h 21752"/>
            <a:gd name="connsiteX4" fmla="*/ 8979 w 16329"/>
            <a:gd name="connsiteY4" fmla="*/ 0 h 21752"/>
            <a:gd name="connsiteX0" fmla="*/ 401 w 16378"/>
            <a:gd name="connsiteY0" fmla="*/ 21752 h 21752"/>
            <a:gd name="connsiteX1" fmla="*/ 0 w 16378"/>
            <a:gd name="connsiteY1" fmla="*/ 17588 h 21752"/>
            <a:gd name="connsiteX2" fmla="*/ 8200 w 16378"/>
            <a:gd name="connsiteY2" fmla="*/ 14378 h 21752"/>
            <a:gd name="connsiteX3" fmla="*/ 16378 w 16378"/>
            <a:gd name="connsiteY3" fmla="*/ 8103 h 21752"/>
            <a:gd name="connsiteX4" fmla="*/ 9028 w 16378"/>
            <a:gd name="connsiteY4" fmla="*/ 0 h 21752"/>
            <a:gd name="connsiteX0" fmla="*/ 401 w 16378"/>
            <a:gd name="connsiteY0" fmla="*/ 21752 h 21752"/>
            <a:gd name="connsiteX1" fmla="*/ 0 w 16378"/>
            <a:gd name="connsiteY1" fmla="*/ 17588 h 21752"/>
            <a:gd name="connsiteX2" fmla="*/ 8590 w 16378"/>
            <a:gd name="connsiteY2" fmla="*/ 15245 h 21752"/>
            <a:gd name="connsiteX3" fmla="*/ 16378 w 16378"/>
            <a:gd name="connsiteY3" fmla="*/ 8103 h 21752"/>
            <a:gd name="connsiteX4" fmla="*/ 9028 w 16378"/>
            <a:gd name="connsiteY4" fmla="*/ 0 h 2175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6378" h="21752">
              <a:moveTo>
                <a:pt x="401" y="21752"/>
              </a:moveTo>
              <a:cubicBezTo>
                <a:pt x="362" y="19603"/>
                <a:pt x="39" y="19737"/>
                <a:pt x="0" y="17588"/>
              </a:cubicBezTo>
              <a:cubicBezTo>
                <a:pt x="511" y="16359"/>
                <a:pt x="5674" y="16229"/>
                <a:pt x="8590" y="15245"/>
              </a:cubicBezTo>
              <a:cubicBezTo>
                <a:pt x="13702" y="14143"/>
                <a:pt x="8864" y="11996"/>
                <a:pt x="16378" y="8103"/>
              </a:cubicBezTo>
              <a:cubicBezTo>
                <a:pt x="12629" y="4680"/>
                <a:pt x="7830" y="649"/>
                <a:pt x="9028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346674</xdr:colOff>
      <xdr:row>51</xdr:row>
      <xdr:rowOff>81811</xdr:rowOff>
    </xdr:from>
    <xdr:to>
      <xdr:col>18</xdr:col>
      <xdr:colOff>667169</xdr:colOff>
      <xdr:row>55</xdr:row>
      <xdr:rowOff>44087</xdr:rowOff>
    </xdr:to>
    <xdr:sp macro="" textlink="">
      <xdr:nvSpPr>
        <xdr:cNvPr id="1715" name="Line 478">
          <a:extLst>
            <a:ext uri="{FF2B5EF4-FFF2-40B4-BE49-F238E27FC236}">
              <a16:creationId xmlns:a16="http://schemas.microsoft.com/office/drawing/2014/main" id="{C5ABBBBF-923F-4155-AF7E-5DFEE512192B}"/>
            </a:ext>
          </a:extLst>
        </xdr:cNvPr>
        <xdr:cNvSpPr>
          <a:spLocks noChangeShapeType="1"/>
        </xdr:cNvSpPr>
      </xdr:nvSpPr>
      <xdr:spPr bwMode="auto">
        <a:xfrm flipH="1" flipV="1">
          <a:off x="12020514" y="8631451"/>
          <a:ext cx="320495" cy="632836"/>
        </a:xfrm>
        <a:custGeom>
          <a:avLst/>
          <a:gdLst>
            <a:gd name="connsiteX0" fmla="*/ 0 w 13969"/>
            <a:gd name="connsiteY0" fmla="*/ 0 h 305243"/>
            <a:gd name="connsiteX1" fmla="*/ 13969 w 13969"/>
            <a:gd name="connsiteY1" fmla="*/ 305243 h 305243"/>
            <a:gd name="connsiteX0" fmla="*/ 54247 w 54491"/>
            <a:gd name="connsiteY0" fmla="*/ 0 h 580708"/>
            <a:gd name="connsiteX1" fmla="*/ 244 w 54491"/>
            <a:gd name="connsiteY1" fmla="*/ 580708 h 580708"/>
            <a:gd name="connsiteX0" fmla="*/ 54003 w 55951"/>
            <a:gd name="connsiteY0" fmla="*/ 0 h 580708"/>
            <a:gd name="connsiteX1" fmla="*/ 0 w 55951"/>
            <a:gd name="connsiteY1" fmla="*/ 580708 h 580708"/>
            <a:gd name="connsiteX0" fmla="*/ 297593 w 297659"/>
            <a:gd name="connsiteY0" fmla="*/ 0 h 570334"/>
            <a:gd name="connsiteX1" fmla="*/ 0 w 297659"/>
            <a:gd name="connsiteY1" fmla="*/ 570334 h 570334"/>
            <a:gd name="connsiteX0" fmla="*/ 297593 w 297593"/>
            <a:gd name="connsiteY0" fmla="*/ 0 h 570334"/>
            <a:gd name="connsiteX1" fmla="*/ 215382 w 297593"/>
            <a:gd name="connsiteY1" fmla="*/ 550199 h 570334"/>
            <a:gd name="connsiteX2" fmla="*/ 0 w 297593"/>
            <a:gd name="connsiteY2" fmla="*/ 570334 h 570334"/>
            <a:gd name="connsiteX0" fmla="*/ 297593 w 297593"/>
            <a:gd name="connsiteY0" fmla="*/ 0 h 570334"/>
            <a:gd name="connsiteX1" fmla="*/ 215382 w 297593"/>
            <a:gd name="connsiteY1" fmla="*/ 550199 h 570334"/>
            <a:gd name="connsiteX2" fmla="*/ 0 w 297593"/>
            <a:gd name="connsiteY2" fmla="*/ 570334 h 570334"/>
            <a:gd name="connsiteX0" fmla="*/ 320495 w 320495"/>
            <a:gd name="connsiteY0" fmla="*/ 0 h 634654"/>
            <a:gd name="connsiteX1" fmla="*/ 238284 w 320495"/>
            <a:gd name="connsiteY1" fmla="*/ 550199 h 634654"/>
            <a:gd name="connsiteX2" fmla="*/ 0 w 320495"/>
            <a:gd name="connsiteY2" fmla="*/ 634654 h 634654"/>
            <a:gd name="connsiteX0" fmla="*/ 320495 w 320495"/>
            <a:gd name="connsiteY0" fmla="*/ 0 h 634654"/>
            <a:gd name="connsiteX1" fmla="*/ 238284 w 320495"/>
            <a:gd name="connsiteY1" fmla="*/ 550199 h 634654"/>
            <a:gd name="connsiteX2" fmla="*/ 0 w 320495"/>
            <a:gd name="connsiteY2" fmla="*/ 634654 h 6346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20495" h="634654">
              <a:moveTo>
                <a:pt x="320495" y="0"/>
              </a:moveTo>
              <a:cubicBezTo>
                <a:pt x="284933" y="69222"/>
                <a:pt x="282737" y="463671"/>
                <a:pt x="238284" y="550199"/>
              </a:cubicBezTo>
              <a:cubicBezTo>
                <a:pt x="98217" y="547840"/>
                <a:pt x="59739" y="464934"/>
                <a:pt x="0" y="634654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291109</xdr:colOff>
      <xdr:row>55</xdr:row>
      <xdr:rowOff>89308</xdr:rowOff>
    </xdr:from>
    <xdr:to>
      <xdr:col>18</xdr:col>
      <xdr:colOff>424459</xdr:colOff>
      <xdr:row>56</xdr:row>
      <xdr:rowOff>41683</xdr:rowOff>
    </xdr:to>
    <xdr:sp macro="" textlink="">
      <xdr:nvSpPr>
        <xdr:cNvPr id="1716" name="AutoShape 476">
          <a:extLst>
            <a:ext uri="{FF2B5EF4-FFF2-40B4-BE49-F238E27FC236}">
              <a16:creationId xmlns:a16="http://schemas.microsoft.com/office/drawing/2014/main" id="{816B60F4-13FF-437A-8CFE-41024CD9880C}"/>
            </a:ext>
          </a:extLst>
        </xdr:cNvPr>
        <xdr:cNvSpPr>
          <a:spLocks noChangeArrowheads="1"/>
        </xdr:cNvSpPr>
      </xdr:nvSpPr>
      <xdr:spPr bwMode="auto">
        <a:xfrm>
          <a:off x="11964949" y="9309508"/>
          <a:ext cx="133350" cy="12001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18</xdr:col>
      <xdr:colOff>139177</xdr:colOff>
      <xdr:row>55</xdr:row>
      <xdr:rowOff>27069</xdr:rowOff>
    </xdr:from>
    <xdr:ext cx="98164" cy="235530"/>
    <xdr:sp macro="" textlink="">
      <xdr:nvSpPr>
        <xdr:cNvPr id="1717" name="Text Box 1300">
          <a:extLst>
            <a:ext uri="{FF2B5EF4-FFF2-40B4-BE49-F238E27FC236}">
              <a16:creationId xmlns:a16="http://schemas.microsoft.com/office/drawing/2014/main" id="{84237F72-648F-4A79-99AC-79E2F6ACC4E3}"/>
            </a:ext>
          </a:extLst>
        </xdr:cNvPr>
        <xdr:cNvSpPr txBox="1">
          <a:spLocks noChangeArrowheads="1"/>
        </xdr:cNvSpPr>
      </xdr:nvSpPr>
      <xdr:spPr bwMode="auto">
        <a:xfrm>
          <a:off x="11813017" y="9247269"/>
          <a:ext cx="98164" cy="23553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ctr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踏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切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261155</xdr:colOff>
      <xdr:row>50</xdr:row>
      <xdr:rowOff>160992</xdr:rowOff>
    </xdr:from>
    <xdr:to>
      <xdr:col>18</xdr:col>
      <xdr:colOff>368478</xdr:colOff>
      <xdr:row>56</xdr:row>
      <xdr:rowOff>157409</xdr:rowOff>
    </xdr:to>
    <xdr:sp macro="" textlink="">
      <xdr:nvSpPr>
        <xdr:cNvPr id="1718" name="Line 1040">
          <a:extLst>
            <a:ext uri="{FF2B5EF4-FFF2-40B4-BE49-F238E27FC236}">
              <a16:creationId xmlns:a16="http://schemas.microsoft.com/office/drawing/2014/main" id="{7409FE8F-9A8B-413D-8801-A49C3A6A4374}"/>
            </a:ext>
          </a:extLst>
        </xdr:cNvPr>
        <xdr:cNvSpPr>
          <a:spLocks noChangeShapeType="1"/>
        </xdr:cNvSpPr>
      </xdr:nvSpPr>
      <xdr:spPr bwMode="auto">
        <a:xfrm flipV="1">
          <a:off x="11934995" y="8542992"/>
          <a:ext cx="107323" cy="1002257"/>
        </a:xfrm>
        <a:custGeom>
          <a:avLst/>
          <a:gdLst>
            <a:gd name="connsiteX0" fmla="*/ 0 w 99499"/>
            <a:gd name="connsiteY0" fmla="*/ 0 h 941172"/>
            <a:gd name="connsiteX1" fmla="*/ 99499 w 99499"/>
            <a:gd name="connsiteY1" fmla="*/ 941172 h 941172"/>
            <a:gd name="connsiteX0" fmla="*/ 0 w 99499"/>
            <a:gd name="connsiteY0" fmla="*/ 0 h 941172"/>
            <a:gd name="connsiteX1" fmla="*/ 99499 w 99499"/>
            <a:gd name="connsiteY1" fmla="*/ 941172 h 941172"/>
            <a:gd name="connsiteX0" fmla="*/ 0 w 99499"/>
            <a:gd name="connsiteY0" fmla="*/ 0 h 941172"/>
            <a:gd name="connsiteX1" fmla="*/ 99499 w 99499"/>
            <a:gd name="connsiteY1" fmla="*/ 941172 h 9411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9499" h="941172">
              <a:moveTo>
                <a:pt x="0" y="0"/>
              </a:moveTo>
              <a:cubicBezTo>
                <a:pt x="33166" y="313724"/>
                <a:pt x="-30258" y="666801"/>
                <a:pt x="99499" y="941172"/>
              </a:cubicBezTo>
            </a:path>
          </a:pathLst>
        </a:cu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278762</xdr:colOff>
      <xdr:row>52</xdr:row>
      <xdr:rowOff>24725</xdr:rowOff>
    </xdr:from>
    <xdr:to>
      <xdr:col>17</xdr:col>
      <xdr:colOff>421860</xdr:colOff>
      <xdr:row>52</xdr:row>
      <xdr:rowOff>160670</xdr:rowOff>
    </xdr:to>
    <xdr:sp macro="" textlink="">
      <xdr:nvSpPr>
        <xdr:cNvPr id="1719" name="Oval 821">
          <a:extLst>
            <a:ext uri="{FF2B5EF4-FFF2-40B4-BE49-F238E27FC236}">
              <a16:creationId xmlns:a16="http://schemas.microsoft.com/office/drawing/2014/main" id="{B5D75652-1BE5-4C46-90C8-0FC3EAA48084}"/>
            </a:ext>
          </a:extLst>
        </xdr:cNvPr>
        <xdr:cNvSpPr>
          <a:spLocks noChangeArrowheads="1"/>
        </xdr:cNvSpPr>
      </xdr:nvSpPr>
      <xdr:spPr bwMode="auto">
        <a:xfrm>
          <a:off x="11274422" y="8742005"/>
          <a:ext cx="143098" cy="1359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17</xdr:col>
      <xdr:colOff>482445</xdr:colOff>
      <xdr:row>50</xdr:row>
      <xdr:rowOff>136423</xdr:rowOff>
    </xdr:from>
    <xdr:to>
      <xdr:col>17</xdr:col>
      <xdr:colOff>595443</xdr:colOff>
      <xdr:row>51</xdr:row>
      <xdr:rowOff>77033</xdr:rowOff>
    </xdr:to>
    <xdr:sp macro="" textlink="">
      <xdr:nvSpPr>
        <xdr:cNvPr id="1720" name="Oval 821">
          <a:extLst>
            <a:ext uri="{FF2B5EF4-FFF2-40B4-BE49-F238E27FC236}">
              <a16:creationId xmlns:a16="http://schemas.microsoft.com/office/drawing/2014/main" id="{B8B4D197-084B-4EF9-BC6C-4A10F3D83B99}"/>
            </a:ext>
          </a:extLst>
        </xdr:cNvPr>
        <xdr:cNvSpPr>
          <a:spLocks noChangeArrowheads="1"/>
        </xdr:cNvSpPr>
      </xdr:nvSpPr>
      <xdr:spPr bwMode="auto">
        <a:xfrm>
          <a:off x="11478105" y="8518423"/>
          <a:ext cx="112998" cy="108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17</xdr:col>
      <xdr:colOff>14971</xdr:colOff>
      <xdr:row>51</xdr:row>
      <xdr:rowOff>138108</xdr:rowOff>
    </xdr:from>
    <xdr:ext cx="374965" cy="115416"/>
    <xdr:sp macro="" textlink="">
      <xdr:nvSpPr>
        <xdr:cNvPr id="1721" name="Text Box 1563">
          <a:extLst>
            <a:ext uri="{FF2B5EF4-FFF2-40B4-BE49-F238E27FC236}">
              <a16:creationId xmlns:a16="http://schemas.microsoft.com/office/drawing/2014/main" id="{C20B89E4-E399-4D1C-B06B-0E60FFC01BE7}"/>
            </a:ext>
          </a:extLst>
        </xdr:cNvPr>
        <xdr:cNvSpPr txBox="1">
          <a:spLocks noChangeArrowheads="1"/>
        </xdr:cNvSpPr>
      </xdr:nvSpPr>
      <xdr:spPr bwMode="auto">
        <a:xfrm>
          <a:off x="11010631" y="8687748"/>
          <a:ext cx="374965" cy="11541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vert="horz" wrap="square" lIns="0" tIns="0" rIns="0" bIns="0" anchor="ctr" upright="1">
          <a:sp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和泉鳥取</a:t>
          </a:r>
          <a:endParaRPr lang="en-US" altLang="ja-JP" sz="7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193547</xdr:colOff>
      <xdr:row>52</xdr:row>
      <xdr:rowOff>100221</xdr:rowOff>
    </xdr:from>
    <xdr:to>
      <xdr:col>18</xdr:col>
      <xdr:colOff>368032</xdr:colOff>
      <xdr:row>54</xdr:row>
      <xdr:rowOff>53638</xdr:rowOff>
    </xdr:to>
    <xdr:grpSp>
      <xdr:nvGrpSpPr>
        <xdr:cNvPr id="1722" name="Group 690">
          <a:extLst>
            <a:ext uri="{FF2B5EF4-FFF2-40B4-BE49-F238E27FC236}">
              <a16:creationId xmlns:a16="http://schemas.microsoft.com/office/drawing/2014/main" id="{0CAE4143-2C9C-4C64-A05E-E64CFDC95544}"/>
            </a:ext>
          </a:extLst>
        </xdr:cNvPr>
        <xdr:cNvGrpSpPr>
          <a:grpSpLocks/>
        </xdr:cNvGrpSpPr>
      </xdr:nvGrpSpPr>
      <xdr:grpSpPr bwMode="auto">
        <a:xfrm rot="403663">
          <a:off x="11906576" y="8874107"/>
          <a:ext cx="174485" cy="290874"/>
          <a:chOff x="718" y="97"/>
          <a:chExt cx="23" cy="15"/>
        </a:xfrm>
      </xdr:grpSpPr>
      <xdr:sp macro="" textlink="">
        <xdr:nvSpPr>
          <xdr:cNvPr id="1723" name="Freeform 691">
            <a:extLst>
              <a:ext uri="{FF2B5EF4-FFF2-40B4-BE49-F238E27FC236}">
                <a16:creationId xmlns:a16="http://schemas.microsoft.com/office/drawing/2014/main" id="{FA0C2A03-E944-1B09-5862-6F1938DFB78F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24" name="Freeform 692">
            <a:extLst>
              <a:ext uri="{FF2B5EF4-FFF2-40B4-BE49-F238E27FC236}">
                <a16:creationId xmlns:a16="http://schemas.microsoft.com/office/drawing/2014/main" id="{75FF5ADE-A869-7041-7D4F-A8256F50456A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17</xdr:col>
      <xdr:colOff>622403</xdr:colOff>
      <xdr:row>50</xdr:row>
      <xdr:rowOff>128777</xdr:rowOff>
    </xdr:from>
    <xdr:to>
      <xdr:col>18</xdr:col>
      <xdr:colOff>110344</xdr:colOff>
      <xdr:row>51</xdr:row>
      <xdr:rowOff>77033</xdr:rowOff>
    </xdr:to>
    <xdr:sp macro="" textlink="">
      <xdr:nvSpPr>
        <xdr:cNvPr id="1725" name="六角形 1724">
          <a:extLst>
            <a:ext uri="{FF2B5EF4-FFF2-40B4-BE49-F238E27FC236}">
              <a16:creationId xmlns:a16="http://schemas.microsoft.com/office/drawing/2014/main" id="{80217CF4-7A60-4098-A5CF-84471CFC4ECF}"/>
            </a:ext>
          </a:extLst>
        </xdr:cNvPr>
        <xdr:cNvSpPr/>
      </xdr:nvSpPr>
      <xdr:spPr bwMode="auto">
        <a:xfrm>
          <a:off x="11618063" y="8510777"/>
          <a:ext cx="166121" cy="11589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576549</xdr:colOff>
      <xdr:row>55</xdr:row>
      <xdr:rowOff>11759</xdr:rowOff>
    </xdr:from>
    <xdr:to>
      <xdr:col>18</xdr:col>
      <xdr:colOff>52050</xdr:colOff>
      <xdr:row>55</xdr:row>
      <xdr:rowOff>129081</xdr:rowOff>
    </xdr:to>
    <xdr:sp macro="" textlink="">
      <xdr:nvSpPr>
        <xdr:cNvPr id="1726" name="六角形 1725">
          <a:extLst>
            <a:ext uri="{FF2B5EF4-FFF2-40B4-BE49-F238E27FC236}">
              <a16:creationId xmlns:a16="http://schemas.microsoft.com/office/drawing/2014/main" id="{12B0459A-4B78-4B8B-8C05-8EF980484174}"/>
            </a:ext>
          </a:extLst>
        </xdr:cNvPr>
        <xdr:cNvSpPr/>
      </xdr:nvSpPr>
      <xdr:spPr bwMode="auto">
        <a:xfrm>
          <a:off x="11572209" y="9231959"/>
          <a:ext cx="153681" cy="11732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l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258946</xdr:colOff>
      <xdr:row>51</xdr:row>
      <xdr:rowOff>768</xdr:rowOff>
    </xdr:from>
    <xdr:to>
      <xdr:col>18</xdr:col>
      <xdr:colOff>366269</xdr:colOff>
      <xdr:row>56</xdr:row>
      <xdr:rowOff>165704</xdr:rowOff>
    </xdr:to>
    <xdr:sp macro="" textlink="">
      <xdr:nvSpPr>
        <xdr:cNvPr id="1727" name="Line 1040">
          <a:extLst>
            <a:ext uri="{FF2B5EF4-FFF2-40B4-BE49-F238E27FC236}">
              <a16:creationId xmlns:a16="http://schemas.microsoft.com/office/drawing/2014/main" id="{31ABCFA2-6F1B-4B9C-8D66-9F921A51D6C1}"/>
            </a:ext>
          </a:extLst>
        </xdr:cNvPr>
        <xdr:cNvSpPr>
          <a:spLocks noChangeShapeType="1"/>
        </xdr:cNvSpPr>
      </xdr:nvSpPr>
      <xdr:spPr bwMode="auto">
        <a:xfrm flipV="1">
          <a:off x="11932786" y="8550408"/>
          <a:ext cx="107323" cy="1003136"/>
        </a:xfrm>
        <a:custGeom>
          <a:avLst/>
          <a:gdLst>
            <a:gd name="connsiteX0" fmla="*/ 0 w 99499"/>
            <a:gd name="connsiteY0" fmla="*/ 0 h 941172"/>
            <a:gd name="connsiteX1" fmla="*/ 99499 w 99499"/>
            <a:gd name="connsiteY1" fmla="*/ 941172 h 941172"/>
            <a:gd name="connsiteX0" fmla="*/ 0 w 99499"/>
            <a:gd name="connsiteY0" fmla="*/ 0 h 941172"/>
            <a:gd name="connsiteX1" fmla="*/ 99499 w 99499"/>
            <a:gd name="connsiteY1" fmla="*/ 941172 h 941172"/>
            <a:gd name="connsiteX0" fmla="*/ 0 w 99499"/>
            <a:gd name="connsiteY0" fmla="*/ 0 h 941172"/>
            <a:gd name="connsiteX1" fmla="*/ 99499 w 99499"/>
            <a:gd name="connsiteY1" fmla="*/ 941172 h 9411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99499" h="941172">
              <a:moveTo>
                <a:pt x="0" y="0"/>
              </a:moveTo>
              <a:cubicBezTo>
                <a:pt x="33166" y="313724"/>
                <a:pt x="-30258" y="666801"/>
                <a:pt x="99499" y="941172"/>
              </a:cubicBezTo>
            </a:path>
          </a:pathLst>
        </a:custGeom>
        <a:noFill/>
        <a:ln w="508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18</xdr:col>
      <xdr:colOff>220305</xdr:colOff>
      <xdr:row>50</xdr:row>
      <xdr:rowOff>152897</xdr:rowOff>
    </xdr:from>
    <xdr:to>
      <xdr:col>18</xdr:col>
      <xdr:colOff>423732</xdr:colOff>
      <xdr:row>53</xdr:row>
      <xdr:rowOff>10847</xdr:rowOff>
    </xdr:to>
    <xdr:pic>
      <xdr:nvPicPr>
        <xdr:cNvPr id="1728" name="図 1727">
          <a:extLst>
            <a:ext uri="{FF2B5EF4-FFF2-40B4-BE49-F238E27FC236}">
              <a16:creationId xmlns:a16="http://schemas.microsoft.com/office/drawing/2014/main" id="{9B1C457E-67D2-42CA-9A7F-BDA8B7442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769509">
          <a:off x="11894145" y="8534897"/>
          <a:ext cx="203427" cy="360870"/>
        </a:xfrm>
        <a:prstGeom prst="rect">
          <a:avLst/>
        </a:prstGeom>
      </xdr:spPr>
    </xdr:pic>
    <xdr:clientData/>
  </xdr:twoCellAnchor>
  <xdr:oneCellAnchor>
    <xdr:from>
      <xdr:col>17</xdr:col>
      <xdr:colOff>508000</xdr:colOff>
      <xdr:row>52</xdr:row>
      <xdr:rowOff>104172</xdr:rowOff>
    </xdr:from>
    <xdr:ext cx="477365" cy="166649"/>
    <xdr:sp macro="" textlink="">
      <xdr:nvSpPr>
        <xdr:cNvPr id="1729" name="Text Box 1620">
          <a:extLst>
            <a:ext uri="{FF2B5EF4-FFF2-40B4-BE49-F238E27FC236}">
              <a16:creationId xmlns:a16="http://schemas.microsoft.com/office/drawing/2014/main" id="{FB05FDD2-87A6-4460-B7E1-FA7C24A30A37}"/>
            </a:ext>
          </a:extLst>
        </xdr:cNvPr>
        <xdr:cNvSpPr txBox="1">
          <a:spLocks noChangeArrowheads="1"/>
        </xdr:cNvSpPr>
      </xdr:nvSpPr>
      <xdr:spPr bwMode="auto">
        <a:xfrm>
          <a:off x="11503660" y="8821452"/>
          <a:ext cx="477365" cy="16664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17</xdr:col>
      <xdr:colOff>317522</xdr:colOff>
      <xdr:row>53</xdr:row>
      <xdr:rowOff>73993</xdr:rowOff>
    </xdr:from>
    <xdr:to>
      <xdr:col>18</xdr:col>
      <xdr:colOff>448376</xdr:colOff>
      <xdr:row>54</xdr:row>
      <xdr:rowOff>14013</xdr:rowOff>
    </xdr:to>
    <xdr:sp macro="" textlink="">
      <xdr:nvSpPr>
        <xdr:cNvPr id="1730" name="AutoShape 1653">
          <a:extLst>
            <a:ext uri="{FF2B5EF4-FFF2-40B4-BE49-F238E27FC236}">
              <a16:creationId xmlns:a16="http://schemas.microsoft.com/office/drawing/2014/main" id="{0D57858B-CAD3-42AF-B4B1-0FA406FE847A}"/>
            </a:ext>
          </a:extLst>
        </xdr:cNvPr>
        <xdr:cNvSpPr>
          <a:spLocks/>
        </xdr:cNvSpPr>
      </xdr:nvSpPr>
      <xdr:spPr bwMode="auto">
        <a:xfrm rot="7544011" flipH="1">
          <a:off x="11663869" y="8608226"/>
          <a:ext cx="107660" cy="809034"/>
        </a:xfrm>
        <a:prstGeom prst="rightBrace">
          <a:avLst>
            <a:gd name="adj1" fmla="val 42094"/>
            <a:gd name="adj2" fmla="val 5051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17</xdr:col>
      <xdr:colOff>152203</xdr:colOff>
      <xdr:row>50</xdr:row>
      <xdr:rowOff>166704</xdr:rowOff>
    </xdr:from>
    <xdr:to>
      <xdr:col>17</xdr:col>
      <xdr:colOff>331080</xdr:colOff>
      <xdr:row>51</xdr:row>
      <xdr:rowOff>149320</xdr:rowOff>
    </xdr:to>
    <xdr:sp macro="" textlink="">
      <xdr:nvSpPr>
        <xdr:cNvPr id="1731" name="六角形 1730">
          <a:extLst>
            <a:ext uri="{FF2B5EF4-FFF2-40B4-BE49-F238E27FC236}">
              <a16:creationId xmlns:a16="http://schemas.microsoft.com/office/drawing/2014/main" id="{1EACDB9B-4B39-4F9D-AA1E-F0F01D3AF4BB}"/>
            </a:ext>
          </a:extLst>
        </xdr:cNvPr>
        <xdr:cNvSpPr/>
      </xdr:nvSpPr>
      <xdr:spPr bwMode="auto">
        <a:xfrm>
          <a:off x="11147863" y="8548704"/>
          <a:ext cx="178877" cy="150256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102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404517</xdr:colOff>
      <xdr:row>51</xdr:row>
      <xdr:rowOff>74030</xdr:rowOff>
    </xdr:from>
    <xdr:to>
      <xdr:col>19</xdr:col>
      <xdr:colOff>607653</xdr:colOff>
      <xdr:row>52</xdr:row>
      <xdr:rowOff>68580</xdr:rowOff>
    </xdr:to>
    <xdr:sp macro="" textlink="">
      <xdr:nvSpPr>
        <xdr:cNvPr id="1732" name="六角形 1731">
          <a:extLst>
            <a:ext uri="{FF2B5EF4-FFF2-40B4-BE49-F238E27FC236}">
              <a16:creationId xmlns:a16="http://schemas.microsoft.com/office/drawing/2014/main" id="{B2AE4D2D-D4C6-4166-B07B-902BF5571E72}"/>
            </a:ext>
          </a:extLst>
        </xdr:cNvPr>
        <xdr:cNvSpPr/>
      </xdr:nvSpPr>
      <xdr:spPr bwMode="auto">
        <a:xfrm>
          <a:off x="12756537" y="8623670"/>
          <a:ext cx="203136" cy="16219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00" b="1">
              <a:solidFill>
                <a:schemeClr val="tx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>
    <xdr:from>
      <xdr:col>19</xdr:col>
      <xdr:colOff>0</xdr:colOff>
      <xdr:row>48</xdr:row>
      <xdr:rowOff>168140</xdr:rowOff>
    </xdr:from>
    <xdr:to>
      <xdr:col>19</xdr:col>
      <xdr:colOff>218236</xdr:colOff>
      <xdr:row>49</xdr:row>
      <xdr:rowOff>164563</xdr:rowOff>
    </xdr:to>
    <xdr:sp macro="" textlink="">
      <xdr:nvSpPr>
        <xdr:cNvPr id="1733" name="六角形 1732">
          <a:extLst>
            <a:ext uri="{FF2B5EF4-FFF2-40B4-BE49-F238E27FC236}">
              <a16:creationId xmlns:a16="http://schemas.microsoft.com/office/drawing/2014/main" id="{E130AD49-6368-4323-B7B8-84529F45162A}"/>
            </a:ext>
          </a:extLst>
        </xdr:cNvPr>
        <xdr:cNvSpPr/>
      </xdr:nvSpPr>
      <xdr:spPr bwMode="auto">
        <a:xfrm>
          <a:off x="12352020" y="8214860"/>
          <a:ext cx="218236" cy="164063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</a:t>
          </a:r>
          <a:r>
            <a:rPr kumimoji="1" lang="ja-JP" altLang="en-US" sz="800" b="1">
              <a:solidFill>
                <a:schemeClr val="tx1"/>
              </a:solidFill>
              <a:latin typeface="+mj-ea"/>
              <a:ea typeface="+mj-ea"/>
            </a:rPr>
            <a:t>３</a:t>
          </a:r>
        </a:p>
      </xdr:txBody>
    </xdr:sp>
    <xdr:clientData/>
  </xdr:twoCellAnchor>
  <xdr:twoCellAnchor>
    <xdr:from>
      <xdr:col>17</xdr:col>
      <xdr:colOff>483809</xdr:colOff>
      <xdr:row>31</xdr:row>
      <xdr:rowOff>80636</xdr:rowOff>
    </xdr:from>
    <xdr:to>
      <xdr:col>17</xdr:col>
      <xdr:colOff>670370</xdr:colOff>
      <xdr:row>32</xdr:row>
      <xdr:rowOff>92541</xdr:rowOff>
    </xdr:to>
    <xdr:sp macro="" textlink="">
      <xdr:nvSpPr>
        <xdr:cNvPr id="1734" name="六角形 1733">
          <a:extLst>
            <a:ext uri="{FF2B5EF4-FFF2-40B4-BE49-F238E27FC236}">
              <a16:creationId xmlns:a16="http://schemas.microsoft.com/office/drawing/2014/main" id="{44DC62F5-EC0D-4B89-B2AF-AA462D84E05C}"/>
            </a:ext>
          </a:extLst>
        </xdr:cNvPr>
        <xdr:cNvSpPr/>
      </xdr:nvSpPr>
      <xdr:spPr bwMode="auto">
        <a:xfrm>
          <a:off x="11479469" y="5277476"/>
          <a:ext cx="186561" cy="17954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13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146749</xdr:colOff>
      <xdr:row>26</xdr:row>
      <xdr:rowOff>155223</xdr:rowOff>
    </xdr:from>
    <xdr:ext cx="324357" cy="104494"/>
    <xdr:sp macro="" textlink="">
      <xdr:nvSpPr>
        <xdr:cNvPr id="1735" name="Text Box 1194">
          <a:extLst>
            <a:ext uri="{FF2B5EF4-FFF2-40B4-BE49-F238E27FC236}">
              <a16:creationId xmlns:a16="http://schemas.microsoft.com/office/drawing/2014/main" id="{B3B72C13-C871-4FDF-A1C8-0A9BB026148A}"/>
            </a:ext>
          </a:extLst>
        </xdr:cNvPr>
        <xdr:cNvSpPr txBox="1">
          <a:spLocks noChangeArrowheads="1"/>
        </xdr:cNvSpPr>
      </xdr:nvSpPr>
      <xdr:spPr bwMode="auto">
        <a:xfrm>
          <a:off x="12498769" y="4513863"/>
          <a:ext cx="324357" cy="10449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3.7+3.2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348791</xdr:colOff>
      <xdr:row>27</xdr:row>
      <xdr:rowOff>80041</xdr:rowOff>
    </xdr:from>
    <xdr:to>
      <xdr:col>19</xdr:col>
      <xdr:colOff>511582</xdr:colOff>
      <xdr:row>28</xdr:row>
      <xdr:rowOff>21751</xdr:rowOff>
    </xdr:to>
    <xdr:sp macro="" textlink="">
      <xdr:nvSpPr>
        <xdr:cNvPr id="1736" name="六角形 1735">
          <a:extLst>
            <a:ext uri="{FF2B5EF4-FFF2-40B4-BE49-F238E27FC236}">
              <a16:creationId xmlns:a16="http://schemas.microsoft.com/office/drawing/2014/main" id="{FA0C04E1-7D1F-4410-993F-E49C2D0F9B82}"/>
            </a:ext>
          </a:extLst>
        </xdr:cNvPr>
        <xdr:cNvSpPr/>
      </xdr:nvSpPr>
      <xdr:spPr bwMode="auto">
        <a:xfrm>
          <a:off x="12700811" y="4606321"/>
          <a:ext cx="162791" cy="10935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82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158040</xdr:colOff>
      <xdr:row>27</xdr:row>
      <xdr:rowOff>90312</xdr:rowOff>
    </xdr:from>
    <xdr:to>
      <xdr:col>19</xdr:col>
      <xdr:colOff>307621</xdr:colOff>
      <xdr:row>28</xdr:row>
      <xdr:rowOff>43312</xdr:rowOff>
    </xdr:to>
    <xdr:sp macro="" textlink="">
      <xdr:nvSpPr>
        <xdr:cNvPr id="1737" name="六角形 1736">
          <a:extLst>
            <a:ext uri="{FF2B5EF4-FFF2-40B4-BE49-F238E27FC236}">
              <a16:creationId xmlns:a16="http://schemas.microsoft.com/office/drawing/2014/main" id="{829F016E-403E-4ED0-9BAC-ABAB3F26B537}"/>
            </a:ext>
          </a:extLst>
        </xdr:cNvPr>
        <xdr:cNvSpPr/>
      </xdr:nvSpPr>
      <xdr:spPr bwMode="auto">
        <a:xfrm>
          <a:off x="12510060" y="4616592"/>
          <a:ext cx="149581" cy="120640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tx1"/>
              </a:solidFill>
              <a:latin typeface="+mj-ea"/>
              <a:ea typeface="+mj-ea"/>
            </a:rPr>
            <a:t>81</a:t>
          </a:r>
          <a:endParaRPr kumimoji="1" lang="ja-JP" altLang="en-US" sz="9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11288</xdr:colOff>
      <xdr:row>28</xdr:row>
      <xdr:rowOff>36686</xdr:rowOff>
    </xdr:from>
    <xdr:ext cx="530582" cy="129826"/>
    <xdr:sp macro="" textlink="">
      <xdr:nvSpPr>
        <xdr:cNvPr id="1738" name="Text Box 398">
          <a:extLst>
            <a:ext uri="{FF2B5EF4-FFF2-40B4-BE49-F238E27FC236}">
              <a16:creationId xmlns:a16="http://schemas.microsoft.com/office/drawing/2014/main" id="{C421AF56-B578-4AD3-B3FB-A348C1B14516}"/>
            </a:ext>
          </a:extLst>
        </xdr:cNvPr>
        <xdr:cNvSpPr txBox="1">
          <a:spLocks noChangeArrowheads="1"/>
        </xdr:cNvSpPr>
      </xdr:nvSpPr>
      <xdr:spPr bwMode="auto">
        <a:xfrm>
          <a:off x="12363308" y="4730606"/>
          <a:ext cx="530582" cy="1298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竜門橋南詰</a:t>
          </a:r>
        </a:p>
      </xdr:txBody>
    </xdr:sp>
    <xdr:clientData/>
  </xdr:oneCellAnchor>
  <xdr:oneCellAnchor>
    <xdr:from>
      <xdr:col>18</xdr:col>
      <xdr:colOff>318292</xdr:colOff>
      <xdr:row>52</xdr:row>
      <xdr:rowOff>117599</xdr:rowOff>
    </xdr:from>
    <xdr:ext cx="429134" cy="223844"/>
    <xdr:sp macro="" textlink="">
      <xdr:nvSpPr>
        <xdr:cNvPr id="1739" name="Text Box 1620">
          <a:extLst>
            <a:ext uri="{FF2B5EF4-FFF2-40B4-BE49-F238E27FC236}">
              <a16:creationId xmlns:a16="http://schemas.microsoft.com/office/drawing/2014/main" id="{D10EFFBA-68D1-4793-9AFD-5085E3DAD1B6}"/>
            </a:ext>
          </a:extLst>
        </xdr:cNvPr>
        <xdr:cNvSpPr txBox="1">
          <a:spLocks noChangeArrowheads="1"/>
        </xdr:cNvSpPr>
      </xdr:nvSpPr>
      <xdr:spPr bwMode="auto">
        <a:xfrm>
          <a:off x="11992132" y="8834879"/>
          <a:ext cx="429134" cy="223844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旧熊</a:t>
          </a:r>
          <a:r>
            <a:rPr lang="ja-JP" altLang="en-US" sz="7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野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街道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738936</xdr:colOff>
      <xdr:row>54</xdr:row>
      <xdr:rowOff>16510</xdr:rowOff>
    </xdr:from>
    <xdr:to>
      <xdr:col>19</xdr:col>
      <xdr:colOff>763223</xdr:colOff>
      <xdr:row>56</xdr:row>
      <xdr:rowOff>5505</xdr:rowOff>
    </xdr:to>
    <xdr:sp macro="" textlink="">
      <xdr:nvSpPr>
        <xdr:cNvPr id="1740" name="Text Box 1110">
          <a:extLst>
            <a:ext uri="{FF2B5EF4-FFF2-40B4-BE49-F238E27FC236}">
              <a16:creationId xmlns:a16="http://schemas.microsoft.com/office/drawing/2014/main" id="{991D6529-5F41-47E6-AE6F-668E3DB1759B}"/>
            </a:ext>
          </a:extLst>
        </xdr:cNvPr>
        <xdr:cNvSpPr txBox="1">
          <a:spLocks noChangeArrowheads="1"/>
        </xdr:cNvSpPr>
      </xdr:nvSpPr>
      <xdr:spPr bwMode="auto">
        <a:xfrm>
          <a:off x="13029996" y="9069070"/>
          <a:ext cx="1427" cy="324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29176</xdr:colOff>
      <xdr:row>53</xdr:row>
      <xdr:rowOff>87633</xdr:rowOff>
    </xdr:from>
    <xdr:to>
      <xdr:col>19</xdr:col>
      <xdr:colOff>624285</xdr:colOff>
      <xdr:row>56</xdr:row>
      <xdr:rowOff>101077</xdr:rowOff>
    </xdr:to>
    <xdr:sp macro="" textlink="">
      <xdr:nvSpPr>
        <xdr:cNvPr id="1741" name="Freeform 329">
          <a:extLst>
            <a:ext uri="{FF2B5EF4-FFF2-40B4-BE49-F238E27FC236}">
              <a16:creationId xmlns:a16="http://schemas.microsoft.com/office/drawing/2014/main" id="{7C128765-ECDA-49E3-9A9C-5C37A21721A1}"/>
            </a:ext>
          </a:extLst>
        </xdr:cNvPr>
        <xdr:cNvSpPr>
          <a:spLocks/>
        </xdr:cNvSpPr>
      </xdr:nvSpPr>
      <xdr:spPr bwMode="auto">
        <a:xfrm>
          <a:off x="12381196" y="8972553"/>
          <a:ext cx="595109" cy="516364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56">
              <a:moveTo>
                <a:pt x="45" y="56"/>
              </a:moveTo>
              <a:lnTo>
                <a:pt x="45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558683</xdr:colOff>
      <xdr:row>53</xdr:row>
      <xdr:rowOff>14653</xdr:rowOff>
    </xdr:from>
    <xdr:to>
      <xdr:col>20</xdr:col>
      <xdr:colOff>7330</xdr:colOff>
      <xdr:row>53</xdr:row>
      <xdr:rowOff>153144</xdr:rowOff>
    </xdr:to>
    <xdr:sp macro="" textlink="">
      <xdr:nvSpPr>
        <xdr:cNvPr id="1742" name="Oval 438">
          <a:extLst>
            <a:ext uri="{FF2B5EF4-FFF2-40B4-BE49-F238E27FC236}">
              <a16:creationId xmlns:a16="http://schemas.microsoft.com/office/drawing/2014/main" id="{76DAADF0-A467-42F8-A3F4-BBC548ECBA02}"/>
            </a:ext>
          </a:extLst>
        </xdr:cNvPr>
        <xdr:cNvSpPr>
          <a:spLocks noChangeArrowheads="1"/>
        </xdr:cNvSpPr>
      </xdr:nvSpPr>
      <xdr:spPr bwMode="auto">
        <a:xfrm>
          <a:off x="12910703" y="8899573"/>
          <a:ext cx="126827" cy="13849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19</xdr:col>
      <xdr:colOff>564771</xdr:colOff>
      <xdr:row>54</xdr:row>
      <xdr:rowOff>16997</xdr:rowOff>
    </xdr:from>
    <xdr:to>
      <xdr:col>19</xdr:col>
      <xdr:colOff>687295</xdr:colOff>
      <xdr:row>54</xdr:row>
      <xdr:rowOff>127002</xdr:rowOff>
    </xdr:to>
    <xdr:sp macro="" textlink="">
      <xdr:nvSpPr>
        <xdr:cNvPr id="1743" name="AutoShape 151">
          <a:extLst>
            <a:ext uri="{FF2B5EF4-FFF2-40B4-BE49-F238E27FC236}">
              <a16:creationId xmlns:a16="http://schemas.microsoft.com/office/drawing/2014/main" id="{5E7CBAAB-CCFE-465B-81E4-B8950D56275E}"/>
            </a:ext>
          </a:extLst>
        </xdr:cNvPr>
        <xdr:cNvSpPr>
          <a:spLocks noChangeArrowheads="1"/>
        </xdr:cNvSpPr>
      </xdr:nvSpPr>
      <xdr:spPr bwMode="auto">
        <a:xfrm>
          <a:off x="12916791" y="9069557"/>
          <a:ext cx="114904" cy="11000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444236</xdr:colOff>
      <xdr:row>55</xdr:row>
      <xdr:rowOff>42927</xdr:rowOff>
    </xdr:from>
    <xdr:to>
      <xdr:col>19</xdr:col>
      <xdr:colOff>622789</xdr:colOff>
      <xdr:row>56</xdr:row>
      <xdr:rowOff>32971</xdr:rowOff>
    </xdr:to>
    <xdr:sp macro="" textlink="">
      <xdr:nvSpPr>
        <xdr:cNvPr id="1744" name="六角形 1743">
          <a:extLst>
            <a:ext uri="{FF2B5EF4-FFF2-40B4-BE49-F238E27FC236}">
              <a16:creationId xmlns:a16="http://schemas.microsoft.com/office/drawing/2014/main" id="{7FF955A6-81B6-4DE8-9E33-5FC7C87804A9}"/>
            </a:ext>
          </a:extLst>
        </xdr:cNvPr>
        <xdr:cNvSpPr/>
      </xdr:nvSpPr>
      <xdr:spPr bwMode="auto">
        <a:xfrm>
          <a:off x="12796256" y="9263127"/>
          <a:ext cx="178553" cy="157684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６４</a:t>
          </a:r>
        </a:p>
      </xdr:txBody>
    </xdr:sp>
    <xdr:clientData/>
  </xdr:twoCellAnchor>
  <xdr:twoCellAnchor>
    <xdr:from>
      <xdr:col>19</xdr:col>
      <xdr:colOff>223037</xdr:colOff>
      <xdr:row>53</xdr:row>
      <xdr:rowOff>41421</xdr:rowOff>
    </xdr:from>
    <xdr:to>
      <xdr:col>19</xdr:col>
      <xdr:colOff>468486</xdr:colOff>
      <xdr:row>54</xdr:row>
      <xdr:rowOff>77924</xdr:rowOff>
    </xdr:to>
    <xdr:sp macro="" textlink="">
      <xdr:nvSpPr>
        <xdr:cNvPr id="1745" name="六角形 1744">
          <a:extLst>
            <a:ext uri="{FF2B5EF4-FFF2-40B4-BE49-F238E27FC236}">
              <a16:creationId xmlns:a16="http://schemas.microsoft.com/office/drawing/2014/main" id="{2BF58AF9-BA97-482B-961D-511748E7494A}"/>
            </a:ext>
          </a:extLst>
        </xdr:cNvPr>
        <xdr:cNvSpPr/>
      </xdr:nvSpPr>
      <xdr:spPr bwMode="auto">
        <a:xfrm>
          <a:off x="12575057" y="8926341"/>
          <a:ext cx="245449" cy="204143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+mj-ea"/>
              <a:ea typeface="+mj-ea"/>
            </a:rPr>
            <a:t>６３</a:t>
          </a:r>
        </a:p>
      </xdr:txBody>
    </xdr:sp>
    <xdr:clientData/>
  </xdr:twoCellAnchor>
  <xdr:twoCellAnchor editAs="oneCell">
    <xdr:from>
      <xdr:col>18</xdr:col>
      <xdr:colOff>646917</xdr:colOff>
      <xdr:row>52</xdr:row>
      <xdr:rowOff>34290</xdr:rowOff>
    </xdr:from>
    <xdr:to>
      <xdr:col>19</xdr:col>
      <xdr:colOff>365760</xdr:colOff>
      <xdr:row>53</xdr:row>
      <xdr:rowOff>31270</xdr:rowOff>
    </xdr:to>
    <xdr:pic>
      <xdr:nvPicPr>
        <xdr:cNvPr id="1746" name="図 1745">
          <a:extLst>
            <a:ext uri="{FF2B5EF4-FFF2-40B4-BE49-F238E27FC236}">
              <a16:creationId xmlns:a16="http://schemas.microsoft.com/office/drawing/2014/main" id="{9F139D73-435D-4F18-9BD5-0E0677FEA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12320757" y="8751570"/>
          <a:ext cx="397023" cy="164620"/>
        </a:xfrm>
        <a:prstGeom prst="rect">
          <a:avLst/>
        </a:prstGeom>
      </xdr:spPr>
    </xdr:pic>
    <xdr:clientData/>
  </xdr:twoCellAnchor>
  <xdr:twoCellAnchor editAs="oneCell">
    <xdr:from>
      <xdr:col>19</xdr:col>
      <xdr:colOff>291465</xdr:colOff>
      <xdr:row>51</xdr:row>
      <xdr:rowOff>158116</xdr:rowOff>
    </xdr:from>
    <xdr:to>
      <xdr:col>19</xdr:col>
      <xdr:colOff>477853</xdr:colOff>
      <xdr:row>53</xdr:row>
      <xdr:rowOff>78106</xdr:rowOff>
    </xdr:to>
    <xdr:pic>
      <xdr:nvPicPr>
        <xdr:cNvPr id="1747" name="図 1746">
          <a:extLst>
            <a:ext uri="{FF2B5EF4-FFF2-40B4-BE49-F238E27FC236}">
              <a16:creationId xmlns:a16="http://schemas.microsoft.com/office/drawing/2014/main" id="{652FD368-6012-4D9A-85AC-F86B6CDBF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12643485" y="8707756"/>
          <a:ext cx="186388" cy="255270"/>
        </a:xfrm>
        <a:prstGeom prst="rect">
          <a:avLst/>
        </a:prstGeom>
      </xdr:spPr>
    </xdr:pic>
    <xdr:clientData/>
  </xdr:twoCellAnchor>
  <xdr:twoCellAnchor>
    <xdr:from>
      <xdr:col>17</xdr:col>
      <xdr:colOff>642399</xdr:colOff>
      <xdr:row>51</xdr:row>
      <xdr:rowOff>98319</xdr:rowOff>
    </xdr:from>
    <xdr:to>
      <xdr:col>18</xdr:col>
      <xdr:colOff>85837</xdr:colOff>
      <xdr:row>54</xdr:row>
      <xdr:rowOff>2604</xdr:rowOff>
    </xdr:to>
    <xdr:sp macro="" textlink="">
      <xdr:nvSpPr>
        <xdr:cNvPr id="1748" name="Freeform 932">
          <a:extLst>
            <a:ext uri="{FF2B5EF4-FFF2-40B4-BE49-F238E27FC236}">
              <a16:creationId xmlns:a16="http://schemas.microsoft.com/office/drawing/2014/main" id="{69B6571F-448C-43B3-96EB-62D445C93CD7}"/>
            </a:ext>
          </a:extLst>
        </xdr:cNvPr>
        <xdr:cNvSpPr>
          <a:spLocks/>
        </xdr:cNvSpPr>
      </xdr:nvSpPr>
      <xdr:spPr bwMode="auto">
        <a:xfrm rot="3000000">
          <a:off x="11495265" y="8790753"/>
          <a:ext cx="407205" cy="121618"/>
        </a:xfrm>
        <a:custGeom>
          <a:avLst/>
          <a:gdLst>
            <a:gd name="T0" fmla="*/ 0 w 113"/>
            <a:gd name="T1" fmla="*/ 1 h 6"/>
            <a:gd name="T2" fmla="*/ 0 w 113"/>
            <a:gd name="T3" fmla="*/ 1 h 6"/>
            <a:gd name="T4" fmla="*/ 0 w 113"/>
            <a:gd name="T5" fmla="*/ 0 h 6"/>
            <a:gd name="T6" fmla="*/ 0 w 113"/>
            <a:gd name="T7" fmla="*/ 1 h 6"/>
            <a:gd name="T8" fmla="*/ 0 w 113"/>
            <a:gd name="T9" fmla="*/ 1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826 w 10000"/>
            <a:gd name="connsiteY2" fmla="*/ 5879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2883 h 12883"/>
            <a:gd name="connsiteX1" fmla="*/ 7522 w 10000"/>
            <a:gd name="connsiteY1" fmla="*/ 7414 h 12883"/>
            <a:gd name="connsiteX2" fmla="*/ 5009 w 10000"/>
            <a:gd name="connsiteY2" fmla="*/ 0 h 12883"/>
            <a:gd name="connsiteX3" fmla="*/ 2832 w 10000"/>
            <a:gd name="connsiteY3" fmla="*/ 11945 h 12883"/>
            <a:gd name="connsiteX4" fmla="*/ 0 w 10000"/>
            <a:gd name="connsiteY4" fmla="*/ 9680 h 12883"/>
            <a:gd name="connsiteX0" fmla="*/ 13142 w 13142"/>
            <a:gd name="connsiteY0" fmla="*/ 0 h 57385"/>
            <a:gd name="connsiteX1" fmla="*/ 7522 w 13142"/>
            <a:gd name="connsiteY1" fmla="*/ 51916 h 57385"/>
            <a:gd name="connsiteX2" fmla="*/ 5009 w 13142"/>
            <a:gd name="connsiteY2" fmla="*/ 44502 h 57385"/>
            <a:gd name="connsiteX3" fmla="*/ 2832 w 13142"/>
            <a:gd name="connsiteY3" fmla="*/ 56447 h 57385"/>
            <a:gd name="connsiteX4" fmla="*/ 0 w 13142"/>
            <a:gd name="connsiteY4" fmla="*/ 54182 h 57385"/>
            <a:gd name="connsiteX0" fmla="*/ 13142 w 13142"/>
            <a:gd name="connsiteY0" fmla="*/ 0 h 57385"/>
            <a:gd name="connsiteX1" fmla="*/ 8068 w 13142"/>
            <a:gd name="connsiteY1" fmla="*/ 29055 h 57385"/>
            <a:gd name="connsiteX2" fmla="*/ 5009 w 13142"/>
            <a:gd name="connsiteY2" fmla="*/ 44502 h 57385"/>
            <a:gd name="connsiteX3" fmla="*/ 2832 w 13142"/>
            <a:gd name="connsiteY3" fmla="*/ 56447 h 57385"/>
            <a:gd name="connsiteX4" fmla="*/ 0 w 13142"/>
            <a:gd name="connsiteY4" fmla="*/ 54182 h 57385"/>
            <a:gd name="connsiteX0" fmla="*/ 13142 w 13142"/>
            <a:gd name="connsiteY0" fmla="*/ 0 h 54402"/>
            <a:gd name="connsiteX1" fmla="*/ 8068 w 13142"/>
            <a:gd name="connsiteY1" fmla="*/ 29055 h 54402"/>
            <a:gd name="connsiteX2" fmla="*/ 5009 w 13142"/>
            <a:gd name="connsiteY2" fmla="*/ 44502 h 54402"/>
            <a:gd name="connsiteX3" fmla="*/ 2408 w 13142"/>
            <a:gd name="connsiteY3" fmla="*/ 38340 h 54402"/>
            <a:gd name="connsiteX4" fmla="*/ 0 w 13142"/>
            <a:gd name="connsiteY4" fmla="*/ 54182 h 54402"/>
            <a:gd name="connsiteX0" fmla="*/ 13683 w 13683"/>
            <a:gd name="connsiteY0" fmla="*/ 0 h 57703"/>
            <a:gd name="connsiteX1" fmla="*/ 8609 w 13683"/>
            <a:gd name="connsiteY1" fmla="*/ 29055 h 57703"/>
            <a:gd name="connsiteX2" fmla="*/ 5550 w 13683"/>
            <a:gd name="connsiteY2" fmla="*/ 44502 h 57703"/>
            <a:gd name="connsiteX3" fmla="*/ 2949 w 13683"/>
            <a:gd name="connsiteY3" fmla="*/ 38340 h 57703"/>
            <a:gd name="connsiteX4" fmla="*/ 0 w 13683"/>
            <a:gd name="connsiteY4" fmla="*/ 57518 h 57703"/>
            <a:gd name="connsiteX0" fmla="*/ 13683 w 13683"/>
            <a:gd name="connsiteY0" fmla="*/ 0 h 57733"/>
            <a:gd name="connsiteX1" fmla="*/ 8609 w 13683"/>
            <a:gd name="connsiteY1" fmla="*/ 29055 h 57733"/>
            <a:gd name="connsiteX2" fmla="*/ 5550 w 13683"/>
            <a:gd name="connsiteY2" fmla="*/ 44502 h 57733"/>
            <a:gd name="connsiteX3" fmla="*/ 2779 w 13683"/>
            <a:gd name="connsiteY3" fmla="*/ 41213 h 57733"/>
            <a:gd name="connsiteX4" fmla="*/ 0 w 13683"/>
            <a:gd name="connsiteY4" fmla="*/ 57518 h 57733"/>
            <a:gd name="connsiteX0" fmla="*/ 13683 w 13683"/>
            <a:gd name="connsiteY0" fmla="*/ 0 h 57733"/>
            <a:gd name="connsiteX1" fmla="*/ 8609 w 13683"/>
            <a:gd name="connsiteY1" fmla="*/ 29055 h 57733"/>
            <a:gd name="connsiteX2" fmla="*/ 6153 w 13683"/>
            <a:gd name="connsiteY2" fmla="*/ 20683 h 57733"/>
            <a:gd name="connsiteX3" fmla="*/ 2779 w 13683"/>
            <a:gd name="connsiteY3" fmla="*/ 41213 h 57733"/>
            <a:gd name="connsiteX4" fmla="*/ 0 w 13683"/>
            <a:gd name="connsiteY4" fmla="*/ 57518 h 57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3683" h="57733">
              <a:moveTo>
                <a:pt x="13683" y="0"/>
              </a:moveTo>
              <a:cubicBezTo>
                <a:pt x="13241" y="0"/>
                <a:pt x="9864" y="25608"/>
                <a:pt x="8609" y="29055"/>
              </a:cubicBezTo>
              <a:cubicBezTo>
                <a:pt x="7354" y="32502"/>
                <a:pt x="7038" y="20683"/>
                <a:pt x="6153" y="20683"/>
              </a:cubicBezTo>
              <a:cubicBezTo>
                <a:pt x="5268" y="22949"/>
                <a:pt x="3575" y="41213"/>
                <a:pt x="2779" y="41213"/>
              </a:cubicBezTo>
              <a:cubicBezTo>
                <a:pt x="1894" y="43479"/>
                <a:pt x="885" y="59783"/>
                <a:pt x="0" y="5751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17</xdr:col>
      <xdr:colOff>155032</xdr:colOff>
      <xdr:row>49</xdr:row>
      <xdr:rowOff>70942</xdr:rowOff>
    </xdr:from>
    <xdr:to>
      <xdr:col>17</xdr:col>
      <xdr:colOff>276387</xdr:colOff>
      <xdr:row>51</xdr:row>
      <xdr:rowOff>143393</xdr:rowOff>
    </xdr:to>
    <xdr:sp macro="" textlink="">
      <xdr:nvSpPr>
        <xdr:cNvPr id="1749" name="Freeform 932">
          <a:extLst>
            <a:ext uri="{FF2B5EF4-FFF2-40B4-BE49-F238E27FC236}">
              <a16:creationId xmlns:a16="http://schemas.microsoft.com/office/drawing/2014/main" id="{F9736279-D3BE-4368-9E6C-6516D5E16E46}"/>
            </a:ext>
          </a:extLst>
        </xdr:cNvPr>
        <xdr:cNvSpPr>
          <a:spLocks/>
        </xdr:cNvSpPr>
      </xdr:nvSpPr>
      <xdr:spPr bwMode="auto">
        <a:xfrm rot="3495701">
          <a:off x="11007504" y="8428490"/>
          <a:ext cx="407731" cy="121355"/>
        </a:xfrm>
        <a:custGeom>
          <a:avLst/>
          <a:gdLst>
            <a:gd name="T0" fmla="*/ 0 w 113"/>
            <a:gd name="T1" fmla="*/ 1 h 6"/>
            <a:gd name="T2" fmla="*/ 0 w 113"/>
            <a:gd name="T3" fmla="*/ 1 h 6"/>
            <a:gd name="T4" fmla="*/ 0 w 113"/>
            <a:gd name="T5" fmla="*/ 0 h 6"/>
            <a:gd name="T6" fmla="*/ 0 w 113"/>
            <a:gd name="T7" fmla="*/ 1 h 6"/>
            <a:gd name="T8" fmla="*/ 0 w 113"/>
            <a:gd name="T9" fmla="*/ 1 h 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connsiteX0" fmla="*/ 10000 w 10000"/>
            <a:gd name="connsiteY0" fmla="*/ 0 h 7356"/>
            <a:gd name="connsiteX1" fmla="*/ 7522 w 10000"/>
            <a:gd name="connsiteY1" fmla="*/ 3333 h 7356"/>
            <a:gd name="connsiteX2" fmla="*/ 4826 w 10000"/>
            <a:gd name="connsiteY2" fmla="*/ 5879 h 7356"/>
            <a:gd name="connsiteX3" fmla="*/ 2832 w 10000"/>
            <a:gd name="connsiteY3" fmla="*/ 6666 h 7356"/>
            <a:gd name="connsiteX4" fmla="*/ 0 w 10000"/>
            <a:gd name="connsiteY4" fmla="*/ 5000 h 7356"/>
            <a:gd name="connsiteX0" fmla="*/ 10000 w 10000"/>
            <a:gd name="connsiteY0" fmla="*/ 2883 h 12883"/>
            <a:gd name="connsiteX1" fmla="*/ 7522 w 10000"/>
            <a:gd name="connsiteY1" fmla="*/ 7414 h 12883"/>
            <a:gd name="connsiteX2" fmla="*/ 5009 w 10000"/>
            <a:gd name="connsiteY2" fmla="*/ 0 h 12883"/>
            <a:gd name="connsiteX3" fmla="*/ 2832 w 10000"/>
            <a:gd name="connsiteY3" fmla="*/ 11945 h 12883"/>
            <a:gd name="connsiteX4" fmla="*/ 0 w 10000"/>
            <a:gd name="connsiteY4" fmla="*/ 9680 h 12883"/>
            <a:gd name="connsiteX0" fmla="*/ 13142 w 13142"/>
            <a:gd name="connsiteY0" fmla="*/ 0 h 57385"/>
            <a:gd name="connsiteX1" fmla="*/ 7522 w 13142"/>
            <a:gd name="connsiteY1" fmla="*/ 51916 h 57385"/>
            <a:gd name="connsiteX2" fmla="*/ 5009 w 13142"/>
            <a:gd name="connsiteY2" fmla="*/ 44502 h 57385"/>
            <a:gd name="connsiteX3" fmla="*/ 2832 w 13142"/>
            <a:gd name="connsiteY3" fmla="*/ 56447 h 57385"/>
            <a:gd name="connsiteX4" fmla="*/ 0 w 13142"/>
            <a:gd name="connsiteY4" fmla="*/ 54182 h 57385"/>
            <a:gd name="connsiteX0" fmla="*/ 13142 w 13142"/>
            <a:gd name="connsiteY0" fmla="*/ 0 h 57385"/>
            <a:gd name="connsiteX1" fmla="*/ 8068 w 13142"/>
            <a:gd name="connsiteY1" fmla="*/ 29055 h 57385"/>
            <a:gd name="connsiteX2" fmla="*/ 5009 w 13142"/>
            <a:gd name="connsiteY2" fmla="*/ 44502 h 57385"/>
            <a:gd name="connsiteX3" fmla="*/ 2832 w 13142"/>
            <a:gd name="connsiteY3" fmla="*/ 56447 h 57385"/>
            <a:gd name="connsiteX4" fmla="*/ 0 w 13142"/>
            <a:gd name="connsiteY4" fmla="*/ 54182 h 57385"/>
            <a:gd name="connsiteX0" fmla="*/ 13142 w 13142"/>
            <a:gd name="connsiteY0" fmla="*/ 0 h 54402"/>
            <a:gd name="connsiteX1" fmla="*/ 8068 w 13142"/>
            <a:gd name="connsiteY1" fmla="*/ 29055 h 54402"/>
            <a:gd name="connsiteX2" fmla="*/ 5009 w 13142"/>
            <a:gd name="connsiteY2" fmla="*/ 44502 h 54402"/>
            <a:gd name="connsiteX3" fmla="*/ 2408 w 13142"/>
            <a:gd name="connsiteY3" fmla="*/ 38340 h 54402"/>
            <a:gd name="connsiteX4" fmla="*/ 0 w 13142"/>
            <a:gd name="connsiteY4" fmla="*/ 54182 h 54402"/>
            <a:gd name="connsiteX0" fmla="*/ 13683 w 13683"/>
            <a:gd name="connsiteY0" fmla="*/ 0 h 57703"/>
            <a:gd name="connsiteX1" fmla="*/ 8609 w 13683"/>
            <a:gd name="connsiteY1" fmla="*/ 29055 h 57703"/>
            <a:gd name="connsiteX2" fmla="*/ 5550 w 13683"/>
            <a:gd name="connsiteY2" fmla="*/ 44502 h 57703"/>
            <a:gd name="connsiteX3" fmla="*/ 2949 w 13683"/>
            <a:gd name="connsiteY3" fmla="*/ 38340 h 57703"/>
            <a:gd name="connsiteX4" fmla="*/ 0 w 13683"/>
            <a:gd name="connsiteY4" fmla="*/ 57518 h 57703"/>
            <a:gd name="connsiteX0" fmla="*/ 13683 w 13683"/>
            <a:gd name="connsiteY0" fmla="*/ 0 h 57733"/>
            <a:gd name="connsiteX1" fmla="*/ 8609 w 13683"/>
            <a:gd name="connsiteY1" fmla="*/ 29055 h 57733"/>
            <a:gd name="connsiteX2" fmla="*/ 5550 w 13683"/>
            <a:gd name="connsiteY2" fmla="*/ 44502 h 57733"/>
            <a:gd name="connsiteX3" fmla="*/ 2779 w 13683"/>
            <a:gd name="connsiteY3" fmla="*/ 41213 h 57733"/>
            <a:gd name="connsiteX4" fmla="*/ 0 w 13683"/>
            <a:gd name="connsiteY4" fmla="*/ 57518 h 57733"/>
            <a:gd name="connsiteX0" fmla="*/ 13683 w 13683"/>
            <a:gd name="connsiteY0" fmla="*/ 0 h 57733"/>
            <a:gd name="connsiteX1" fmla="*/ 8609 w 13683"/>
            <a:gd name="connsiteY1" fmla="*/ 29055 h 57733"/>
            <a:gd name="connsiteX2" fmla="*/ 6153 w 13683"/>
            <a:gd name="connsiteY2" fmla="*/ 20683 h 57733"/>
            <a:gd name="connsiteX3" fmla="*/ 2779 w 13683"/>
            <a:gd name="connsiteY3" fmla="*/ 41213 h 57733"/>
            <a:gd name="connsiteX4" fmla="*/ 0 w 13683"/>
            <a:gd name="connsiteY4" fmla="*/ 57518 h 577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3683" h="57733">
              <a:moveTo>
                <a:pt x="13683" y="0"/>
              </a:moveTo>
              <a:cubicBezTo>
                <a:pt x="13241" y="0"/>
                <a:pt x="9864" y="25608"/>
                <a:pt x="8609" y="29055"/>
              </a:cubicBezTo>
              <a:cubicBezTo>
                <a:pt x="7354" y="32502"/>
                <a:pt x="7038" y="20683"/>
                <a:pt x="6153" y="20683"/>
              </a:cubicBezTo>
              <a:cubicBezTo>
                <a:pt x="5268" y="22949"/>
                <a:pt x="3575" y="41213"/>
                <a:pt x="2779" y="41213"/>
              </a:cubicBezTo>
              <a:cubicBezTo>
                <a:pt x="1894" y="43479"/>
                <a:pt x="885" y="59783"/>
                <a:pt x="0" y="57518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66CC" mc:Ignorable="a14" a14:legacySpreadsheetColorIndex="3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335778</xdr:colOff>
      <xdr:row>53</xdr:row>
      <xdr:rowOff>114756</xdr:rowOff>
    </xdr:from>
    <xdr:to>
      <xdr:col>18</xdr:col>
      <xdr:colOff>452716</xdr:colOff>
      <xdr:row>54</xdr:row>
      <xdr:rowOff>81790</xdr:rowOff>
    </xdr:to>
    <xdr:grpSp>
      <xdr:nvGrpSpPr>
        <xdr:cNvPr id="1750" name="Group 690">
          <a:extLst>
            <a:ext uri="{FF2B5EF4-FFF2-40B4-BE49-F238E27FC236}">
              <a16:creationId xmlns:a16="http://schemas.microsoft.com/office/drawing/2014/main" id="{1539E40B-9E0B-4BD2-8294-E27ED02230C4}"/>
            </a:ext>
          </a:extLst>
        </xdr:cNvPr>
        <xdr:cNvGrpSpPr>
          <a:grpSpLocks/>
        </xdr:cNvGrpSpPr>
      </xdr:nvGrpSpPr>
      <xdr:grpSpPr bwMode="auto">
        <a:xfrm rot="451547">
          <a:off x="12048807" y="9057370"/>
          <a:ext cx="116938" cy="135763"/>
          <a:chOff x="718" y="97"/>
          <a:chExt cx="23" cy="15"/>
        </a:xfrm>
      </xdr:grpSpPr>
      <xdr:sp macro="" textlink="">
        <xdr:nvSpPr>
          <xdr:cNvPr id="1751" name="Freeform 691">
            <a:extLst>
              <a:ext uri="{FF2B5EF4-FFF2-40B4-BE49-F238E27FC236}">
                <a16:creationId xmlns:a16="http://schemas.microsoft.com/office/drawing/2014/main" id="{256F4F5B-D138-847F-B759-4792BE70E1BC}"/>
              </a:ext>
            </a:extLst>
          </xdr:cNvPr>
          <xdr:cNvSpPr>
            <a:spLocks/>
          </xdr:cNvSpPr>
        </xdr:nvSpPr>
        <xdr:spPr bwMode="auto">
          <a:xfrm>
            <a:off x="718" y="97"/>
            <a:ext cx="4" cy="15"/>
          </a:xfrm>
          <a:custGeom>
            <a:avLst/>
            <a:gdLst>
              <a:gd name="T0" fmla="*/ 0 w 5"/>
              <a:gd name="T1" fmla="*/ 0 h 46"/>
              <a:gd name="T2" fmla="*/ 2 w 5"/>
              <a:gd name="T3" fmla="*/ 0 h 46"/>
              <a:gd name="T4" fmla="*/ 2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52" name="Freeform 692">
            <a:extLst>
              <a:ext uri="{FF2B5EF4-FFF2-40B4-BE49-F238E27FC236}">
                <a16:creationId xmlns:a16="http://schemas.microsoft.com/office/drawing/2014/main" id="{F6D99A00-366E-D7C1-3057-FEEEEDAEFA76}"/>
              </a:ext>
            </a:extLst>
          </xdr:cNvPr>
          <xdr:cNvSpPr>
            <a:spLocks/>
          </xdr:cNvSpPr>
        </xdr:nvSpPr>
        <xdr:spPr bwMode="auto">
          <a:xfrm flipH="1" flipV="1">
            <a:off x="736" y="97"/>
            <a:ext cx="5" cy="15"/>
          </a:xfrm>
          <a:custGeom>
            <a:avLst/>
            <a:gdLst>
              <a:gd name="T0" fmla="*/ 0 w 5"/>
              <a:gd name="T1" fmla="*/ 0 h 46"/>
              <a:gd name="T2" fmla="*/ 5 w 5"/>
              <a:gd name="T3" fmla="*/ 0 h 46"/>
              <a:gd name="T4" fmla="*/ 5 w 5"/>
              <a:gd name="T5" fmla="*/ 0 h 46"/>
              <a:gd name="T6" fmla="*/ 1 w 5"/>
              <a:gd name="T7" fmla="*/ 0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18</xdr:col>
      <xdr:colOff>299803</xdr:colOff>
      <xdr:row>55</xdr:row>
      <xdr:rowOff>14574</xdr:rowOff>
    </xdr:from>
    <xdr:to>
      <xdr:col>18</xdr:col>
      <xdr:colOff>362262</xdr:colOff>
      <xdr:row>55</xdr:row>
      <xdr:rowOff>27211</xdr:rowOff>
    </xdr:to>
    <xdr:sp macro="" textlink="">
      <xdr:nvSpPr>
        <xdr:cNvPr id="1753" name="Line 820">
          <a:extLst>
            <a:ext uri="{FF2B5EF4-FFF2-40B4-BE49-F238E27FC236}">
              <a16:creationId xmlns:a16="http://schemas.microsoft.com/office/drawing/2014/main" id="{2A23417D-C14A-4EDF-A4F5-13F57C9832F0}"/>
            </a:ext>
          </a:extLst>
        </xdr:cNvPr>
        <xdr:cNvSpPr>
          <a:spLocks noChangeShapeType="1"/>
        </xdr:cNvSpPr>
      </xdr:nvSpPr>
      <xdr:spPr bwMode="auto">
        <a:xfrm flipV="1">
          <a:off x="11973643" y="9234774"/>
          <a:ext cx="62459" cy="1263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116593</xdr:colOff>
      <xdr:row>53</xdr:row>
      <xdr:rowOff>60378</xdr:rowOff>
    </xdr:from>
    <xdr:to>
      <xdr:col>20</xdr:col>
      <xdr:colOff>347689</xdr:colOff>
      <xdr:row>54</xdr:row>
      <xdr:rowOff>68705</xdr:rowOff>
    </xdr:to>
    <xdr:sp macro="" textlink="">
      <xdr:nvSpPr>
        <xdr:cNvPr id="1754" name="六角形 1753">
          <a:extLst>
            <a:ext uri="{FF2B5EF4-FFF2-40B4-BE49-F238E27FC236}">
              <a16:creationId xmlns:a16="http://schemas.microsoft.com/office/drawing/2014/main" id="{C0FC886E-43FE-41CE-B286-7FA479905571}"/>
            </a:ext>
          </a:extLst>
        </xdr:cNvPr>
        <xdr:cNvSpPr/>
      </xdr:nvSpPr>
      <xdr:spPr bwMode="auto">
        <a:xfrm>
          <a:off x="13146793" y="8945298"/>
          <a:ext cx="231096" cy="17596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ja-JP" altLang="en-US" sz="1000" b="1">
              <a:solidFill>
                <a:schemeClr val="bg1"/>
              </a:solidFill>
              <a:latin typeface="+mj-ea"/>
              <a:ea typeface="+mj-ea"/>
            </a:rPr>
            <a:t>６３</a:t>
          </a:r>
        </a:p>
      </xdr:txBody>
    </xdr:sp>
    <xdr:clientData/>
  </xdr:twoCellAnchor>
  <xdr:twoCellAnchor>
    <xdr:from>
      <xdr:col>19</xdr:col>
      <xdr:colOff>0</xdr:colOff>
      <xdr:row>61</xdr:row>
      <xdr:rowOff>152400</xdr:rowOff>
    </xdr:from>
    <xdr:to>
      <xdr:col>19</xdr:col>
      <xdr:colOff>0</xdr:colOff>
      <xdr:row>61</xdr:row>
      <xdr:rowOff>152400</xdr:rowOff>
    </xdr:to>
    <xdr:sp macro="" textlink="">
      <xdr:nvSpPr>
        <xdr:cNvPr id="1755" name="Line 773">
          <a:extLst>
            <a:ext uri="{FF2B5EF4-FFF2-40B4-BE49-F238E27FC236}">
              <a16:creationId xmlns:a16="http://schemas.microsoft.com/office/drawing/2014/main" id="{9E3E8AF2-CE21-4E5B-8015-666BDBE2E547}"/>
            </a:ext>
          </a:extLst>
        </xdr:cNvPr>
        <xdr:cNvSpPr>
          <a:spLocks noChangeShapeType="1"/>
        </xdr:cNvSpPr>
      </xdr:nvSpPr>
      <xdr:spPr bwMode="auto">
        <a:xfrm flipV="1">
          <a:off x="12352020" y="1037844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323849</xdr:colOff>
      <xdr:row>59</xdr:row>
      <xdr:rowOff>139211</xdr:rowOff>
    </xdr:from>
    <xdr:to>
      <xdr:col>15</xdr:col>
      <xdr:colOff>329710</xdr:colOff>
      <xdr:row>62</xdr:row>
      <xdr:rowOff>132616</xdr:rowOff>
    </xdr:to>
    <xdr:sp macro="" textlink="">
      <xdr:nvSpPr>
        <xdr:cNvPr id="1756" name="Line 806">
          <a:extLst>
            <a:ext uri="{FF2B5EF4-FFF2-40B4-BE49-F238E27FC236}">
              <a16:creationId xmlns:a16="http://schemas.microsoft.com/office/drawing/2014/main" id="{2365FE6E-69AD-42E7-A40D-6623BF479371}"/>
            </a:ext>
          </a:extLst>
        </xdr:cNvPr>
        <xdr:cNvSpPr>
          <a:spLocks noChangeShapeType="1"/>
        </xdr:cNvSpPr>
      </xdr:nvSpPr>
      <xdr:spPr bwMode="auto">
        <a:xfrm flipV="1">
          <a:off x="9963149" y="10029971"/>
          <a:ext cx="5861" cy="496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53520</xdr:colOff>
      <xdr:row>58</xdr:row>
      <xdr:rowOff>104353</xdr:rowOff>
    </xdr:from>
    <xdr:to>
      <xdr:col>16</xdr:col>
      <xdr:colOff>58615</xdr:colOff>
      <xdr:row>64</xdr:row>
      <xdr:rowOff>95249</xdr:rowOff>
    </xdr:to>
    <xdr:sp macro="" textlink="">
      <xdr:nvSpPr>
        <xdr:cNvPr id="1757" name="Line 807">
          <a:extLst>
            <a:ext uri="{FF2B5EF4-FFF2-40B4-BE49-F238E27FC236}">
              <a16:creationId xmlns:a16="http://schemas.microsoft.com/office/drawing/2014/main" id="{04710045-B0A3-4B8C-9A38-48C32D3905C5}"/>
            </a:ext>
          </a:extLst>
        </xdr:cNvPr>
        <xdr:cNvSpPr>
          <a:spLocks noChangeShapeType="1"/>
        </xdr:cNvSpPr>
      </xdr:nvSpPr>
      <xdr:spPr bwMode="auto">
        <a:xfrm flipH="1" flipV="1">
          <a:off x="10371000" y="9827473"/>
          <a:ext cx="5095" cy="99673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489010</xdr:colOff>
      <xdr:row>59</xdr:row>
      <xdr:rowOff>166685</xdr:rowOff>
    </xdr:from>
    <xdr:to>
      <xdr:col>16</xdr:col>
      <xdr:colOff>743856</xdr:colOff>
      <xdr:row>59</xdr:row>
      <xdr:rowOff>171578</xdr:rowOff>
    </xdr:to>
    <xdr:sp macro="" textlink="">
      <xdr:nvSpPr>
        <xdr:cNvPr id="1758" name="Line 810">
          <a:extLst>
            <a:ext uri="{FF2B5EF4-FFF2-40B4-BE49-F238E27FC236}">
              <a16:creationId xmlns:a16="http://schemas.microsoft.com/office/drawing/2014/main" id="{13D73166-B878-4E11-A61E-AC652556E118}"/>
            </a:ext>
          </a:extLst>
        </xdr:cNvPr>
        <xdr:cNvSpPr>
          <a:spLocks noChangeShapeType="1"/>
        </xdr:cNvSpPr>
      </xdr:nvSpPr>
      <xdr:spPr bwMode="auto">
        <a:xfrm flipH="1">
          <a:off x="10128310" y="10057445"/>
          <a:ext cx="864446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532791</xdr:colOff>
      <xdr:row>58</xdr:row>
      <xdr:rowOff>129819</xdr:rowOff>
    </xdr:from>
    <xdr:to>
      <xdr:col>16</xdr:col>
      <xdr:colOff>541997</xdr:colOff>
      <xdr:row>64</xdr:row>
      <xdr:rowOff>168823</xdr:rowOff>
    </xdr:to>
    <xdr:sp macro="" textlink="">
      <xdr:nvSpPr>
        <xdr:cNvPr id="1759" name="Line 811">
          <a:extLst>
            <a:ext uri="{FF2B5EF4-FFF2-40B4-BE49-F238E27FC236}">
              <a16:creationId xmlns:a16="http://schemas.microsoft.com/office/drawing/2014/main" id="{773BAE78-CE8C-440B-85BA-EC5F00F78863}"/>
            </a:ext>
          </a:extLst>
        </xdr:cNvPr>
        <xdr:cNvSpPr>
          <a:spLocks noChangeShapeType="1"/>
        </xdr:cNvSpPr>
      </xdr:nvSpPr>
      <xdr:spPr bwMode="auto">
        <a:xfrm flipV="1">
          <a:off x="10850271" y="9852939"/>
          <a:ext cx="9206" cy="10448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256006</xdr:colOff>
      <xdr:row>61</xdr:row>
      <xdr:rowOff>164511</xdr:rowOff>
    </xdr:from>
    <xdr:to>
      <xdr:col>15</xdr:col>
      <xdr:colOff>398881</xdr:colOff>
      <xdr:row>62</xdr:row>
      <xdr:rowOff>135936</xdr:rowOff>
    </xdr:to>
    <xdr:sp macro="" textlink="">
      <xdr:nvSpPr>
        <xdr:cNvPr id="1760" name="Oval 840">
          <a:extLst>
            <a:ext uri="{FF2B5EF4-FFF2-40B4-BE49-F238E27FC236}">
              <a16:creationId xmlns:a16="http://schemas.microsoft.com/office/drawing/2014/main" id="{BD48A066-ED76-4295-B5C3-B9201664E095}"/>
            </a:ext>
          </a:extLst>
        </xdr:cNvPr>
        <xdr:cNvSpPr>
          <a:spLocks noChangeArrowheads="1"/>
        </xdr:cNvSpPr>
      </xdr:nvSpPr>
      <xdr:spPr bwMode="auto">
        <a:xfrm>
          <a:off x="9895306" y="10390551"/>
          <a:ext cx="142875" cy="13906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16</xdr:col>
      <xdr:colOff>81856</xdr:colOff>
      <xdr:row>62</xdr:row>
      <xdr:rowOff>117730</xdr:rowOff>
    </xdr:from>
    <xdr:ext cx="614996" cy="129664"/>
    <xdr:sp macro="" textlink="">
      <xdr:nvSpPr>
        <xdr:cNvPr id="1761" name="Text Box 632">
          <a:extLst>
            <a:ext uri="{FF2B5EF4-FFF2-40B4-BE49-F238E27FC236}">
              <a16:creationId xmlns:a16="http://schemas.microsoft.com/office/drawing/2014/main" id="{984DB604-59BA-4309-8C5D-2F8C4C205B70}"/>
            </a:ext>
          </a:extLst>
        </xdr:cNvPr>
        <xdr:cNvSpPr txBox="1">
          <a:spLocks noChangeArrowheads="1"/>
        </xdr:cNvSpPr>
      </xdr:nvSpPr>
      <xdr:spPr bwMode="auto">
        <a:xfrm>
          <a:off x="10399336" y="10511410"/>
          <a:ext cx="614996" cy="129664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t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りんくう南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号</a:t>
          </a:r>
        </a:p>
      </xdr:txBody>
    </xdr:sp>
    <xdr:clientData/>
  </xdr:oneCellAnchor>
  <xdr:twoCellAnchor>
    <xdr:from>
      <xdr:col>13</xdr:col>
      <xdr:colOff>673141</xdr:colOff>
      <xdr:row>60</xdr:row>
      <xdr:rowOff>161925</xdr:rowOff>
    </xdr:from>
    <xdr:to>
      <xdr:col>14</xdr:col>
      <xdr:colOff>15916</xdr:colOff>
      <xdr:row>62</xdr:row>
      <xdr:rowOff>152400</xdr:rowOff>
    </xdr:to>
    <xdr:sp macro="" textlink="">
      <xdr:nvSpPr>
        <xdr:cNvPr id="1762" name="Text Box 682">
          <a:extLst>
            <a:ext uri="{FF2B5EF4-FFF2-40B4-BE49-F238E27FC236}">
              <a16:creationId xmlns:a16="http://schemas.microsoft.com/office/drawing/2014/main" id="{A5F8ABB7-839E-4E6A-83B5-E55914EECC9D}"/>
            </a:ext>
          </a:extLst>
        </xdr:cNvPr>
        <xdr:cNvSpPr txBox="1">
          <a:spLocks noChangeArrowheads="1"/>
        </xdr:cNvSpPr>
      </xdr:nvSpPr>
      <xdr:spPr bwMode="auto">
        <a:xfrm>
          <a:off x="8956081" y="10220325"/>
          <a:ext cx="20955" cy="3257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47625</xdr:colOff>
      <xdr:row>62</xdr:row>
      <xdr:rowOff>95250</xdr:rowOff>
    </xdr:from>
    <xdr:to>
      <xdr:col>14</xdr:col>
      <xdr:colOff>47625</xdr:colOff>
      <xdr:row>63</xdr:row>
      <xdr:rowOff>0</xdr:rowOff>
    </xdr:to>
    <xdr:sp macro="" textlink="">
      <xdr:nvSpPr>
        <xdr:cNvPr id="1763" name="Line 696">
          <a:extLst>
            <a:ext uri="{FF2B5EF4-FFF2-40B4-BE49-F238E27FC236}">
              <a16:creationId xmlns:a16="http://schemas.microsoft.com/office/drawing/2014/main" id="{D6823D36-B29D-493E-B550-BBD89D9C17DF}"/>
            </a:ext>
          </a:extLst>
        </xdr:cNvPr>
        <xdr:cNvSpPr>
          <a:spLocks noChangeShapeType="1"/>
        </xdr:cNvSpPr>
      </xdr:nvSpPr>
      <xdr:spPr bwMode="auto">
        <a:xfrm>
          <a:off x="9008745" y="10488930"/>
          <a:ext cx="0" cy="723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83499</xdr:colOff>
      <xdr:row>61</xdr:row>
      <xdr:rowOff>19050</xdr:rowOff>
    </xdr:from>
    <xdr:to>
      <xdr:col>14</xdr:col>
      <xdr:colOff>143741</xdr:colOff>
      <xdr:row>63</xdr:row>
      <xdr:rowOff>9525</xdr:rowOff>
    </xdr:to>
    <xdr:sp macro="" textlink="">
      <xdr:nvSpPr>
        <xdr:cNvPr id="1764" name="Text Box 704">
          <a:extLst>
            <a:ext uri="{FF2B5EF4-FFF2-40B4-BE49-F238E27FC236}">
              <a16:creationId xmlns:a16="http://schemas.microsoft.com/office/drawing/2014/main" id="{78CC5CE6-5BAB-4F79-8A03-B81AC785887A}"/>
            </a:ext>
          </a:extLst>
        </xdr:cNvPr>
        <xdr:cNvSpPr txBox="1">
          <a:spLocks noChangeArrowheads="1"/>
        </xdr:cNvSpPr>
      </xdr:nvSpPr>
      <xdr:spPr bwMode="auto">
        <a:xfrm>
          <a:off x="9044619" y="10245090"/>
          <a:ext cx="60242" cy="3257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142875</xdr:colOff>
      <xdr:row>62</xdr:row>
      <xdr:rowOff>103509</xdr:rowOff>
    </xdr:from>
    <xdr:to>
      <xdr:col>14</xdr:col>
      <xdr:colOff>600075</xdr:colOff>
      <xdr:row>63</xdr:row>
      <xdr:rowOff>8259</xdr:rowOff>
    </xdr:to>
    <xdr:grpSp>
      <xdr:nvGrpSpPr>
        <xdr:cNvPr id="1765" name="グループ化 1764">
          <a:extLst>
            <a:ext uri="{FF2B5EF4-FFF2-40B4-BE49-F238E27FC236}">
              <a16:creationId xmlns:a16="http://schemas.microsoft.com/office/drawing/2014/main" id="{6732A452-C675-43CD-AA94-FEB089FD07ED}"/>
            </a:ext>
          </a:extLst>
        </xdr:cNvPr>
        <xdr:cNvGrpSpPr/>
      </xdr:nvGrpSpPr>
      <xdr:grpSpPr>
        <a:xfrm rot="-1200000">
          <a:off x="8454118" y="10564680"/>
          <a:ext cx="1137557" cy="73479"/>
          <a:chOff x="12552904" y="10680113"/>
          <a:chExt cx="1228009" cy="75429"/>
        </a:xfrm>
      </xdr:grpSpPr>
      <xdr:sp macro="" textlink="">
        <xdr:nvSpPr>
          <xdr:cNvPr id="1766" name="Line 1082">
            <a:extLst>
              <a:ext uri="{FF2B5EF4-FFF2-40B4-BE49-F238E27FC236}">
                <a16:creationId xmlns:a16="http://schemas.microsoft.com/office/drawing/2014/main" id="{4FF259DE-F645-CE59-907F-7C51EDDE9509}"/>
              </a:ext>
            </a:extLst>
          </xdr:cNvPr>
          <xdr:cNvSpPr>
            <a:spLocks noChangeShapeType="1"/>
          </xdr:cNvSpPr>
        </xdr:nvSpPr>
        <xdr:spPr bwMode="auto">
          <a:xfrm>
            <a:off x="12552904" y="10718213"/>
            <a:ext cx="122800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67" name="Line 1083">
            <a:extLst>
              <a:ext uri="{FF2B5EF4-FFF2-40B4-BE49-F238E27FC236}">
                <a16:creationId xmlns:a16="http://schemas.microsoft.com/office/drawing/2014/main" id="{3835597E-3BBD-400B-5A8F-74C427022A39}"/>
              </a:ext>
            </a:extLst>
          </xdr:cNvPr>
          <xdr:cNvSpPr>
            <a:spLocks noChangeShapeType="1"/>
          </xdr:cNvSpPr>
        </xdr:nvSpPr>
        <xdr:spPr bwMode="auto">
          <a:xfrm>
            <a:off x="12829129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68" name="Line 1084">
            <a:extLst>
              <a:ext uri="{FF2B5EF4-FFF2-40B4-BE49-F238E27FC236}">
                <a16:creationId xmlns:a16="http://schemas.microsoft.com/office/drawing/2014/main" id="{91AA47DC-C088-6684-6B88-03F39F4D0BEB}"/>
              </a:ext>
            </a:extLst>
          </xdr:cNvPr>
          <xdr:cNvSpPr>
            <a:spLocks noChangeShapeType="1"/>
          </xdr:cNvSpPr>
        </xdr:nvSpPr>
        <xdr:spPr bwMode="auto">
          <a:xfrm>
            <a:off x="12905329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69" name="Line 1085">
            <a:extLst>
              <a:ext uri="{FF2B5EF4-FFF2-40B4-BE49-F238E27FC236}">
                <a16:creationId xmlns:a16="http://schemas.microsoft.com/office/drawing/2014/main" id="{748913E8-13ED-C126-ED96-086C8281E711}"/>
              </a:ext>
            </a:extLst>
          </xdr:cNvPr>
          <xdr:cNvSpPr>
            <a:spLocks noChangeShapeType="1"/>
          </xdr:cNvSpPr>
        </xdr:nvSpPr>
        <xdr:spPr bwMode="auto">
          <a:xfrm>
            <a:off x="12981529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0" name="Line 1086">
            <a:extLst>
              <a:ext uri="{FF2B5EF4-FFF2-40B4-BE49-F238E27FC236}">
                <a16:creationId xmlns:a16="http://schemas.microsoft.com/office/drawing/2014/main" id="{A91A9782-54E3-CC72-EF27-1DDB5B99869F}"/>
              </a:ext>
            </a:extLst>
          </xdr:cNvPr>
          <xdr:cNvSpPr>
            <a:spLocks noChangeShapeType="1"/>
          </xdr:cNvSpPr>
        </xdr:nvSpPr>
        <xdr:spPr bwMode="auto">
          <a:xfrm>
            <a:off x="12610054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1" name="Line 1087">
            <a:extLst>
              <a:ext uri="{FF2B5EF4-FFF2-40B4-BE49-F238E27FC236}">
                <a16:creationId xmlns:a16="http://schemas.microsoft.com/office/drawing/2014/main" id="{4BD2A3F7-D088-C0C2-690A-68A9149AAF18}"/>
              </a:ext>
            </a:extLst>
          </xdr:cNvPr>
          <xdr:cNvSpPr>
            <a:spLocks noChangeShapeType="1"/>
          </xdr:cNvSpPr>
        </xdr:nvSpPr>
        <xdr:spPr bwMode="auto">
          <a:xfrm>
            <a:off x="12686254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2" name="Line 1088">
            <a:extLst>
              <a:ext uri="{FF2B5EF4-FFF2-40B4-BE49-F238E27FC236}">
                <a16:creationId xmlns:a16="http://schemas.microsoft.com/office/drawing/2014/main" id="{0A8C8C93-91FC-7B03-30C1-86BE6208F52F}"/>
              </a:ext>
            </a:extLst>
          </xdr:cNvPr>
          <xdr:cNvSpPr>
            <a:spLocks noChangeShapeType="1"/>
          </xdr:cNvSpPr>
        </xdr:nvSpPr>
        <xdr:spPr bwMode="auto">
          <a:xfrm>
            <a:off x="12762454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3" name="Line 1089">
            <a:extLst>
              <a:ext uri="{FF2B5EF4-FFF2-40B4-BE49-F238E27FC236}">
                <a16:creationId xmlns:a16="http://schemas.microsoft.com/office/drawing/2014/main" id="{24238115-B155-501F-0E6D-11315FA6DE37}"/>
              </a:ext>
            </a:extLst>
          </xdr:cNvPr>
          <xdr:cNvSpPr>
            <a:spLocks noChangeShapeType="1"/>
          </xdr:cNvSpPr>
        </xdr:nvSpPr>
        <xdr:spPr bwMode="auto">
          <a:xfrm>
            <a:off x="13057729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4" name="Line 1090">
            <a:extLst>
              <a:ext uri="{FF2B5EF4-FFF2-40B4-BE49-F238E27FC236}">
                <a16:creationId xmlns:a16="http://schemas.microsoft.com/office/drawing/2014/main" id="{60D92BA1-446C-71F6-45DB-AA740141D6EE}"/>
              </a:ext>
            </a:extLst>
          </xdr:cNvPr>
          <xdr:cNvSpPr>
            <a:spLocks noChangeShapeType="1"/>
          </xdr:cNvSpPr>
        </xdr:nvSpPr>
        <xdr:spPr bwMode="auto">
          <a:xfrm>
            <a:off x="13457063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5" name="Line 1091">
            <a:extLst>
              <a:ext uri="{FF2B5EF4-FFF2-40B4-BE49-F238E27FC236}">
                <a16:creationId xmlns:a16="http://schemas.microsoft.com/office/drawing/2014/main" id="{3C929114-39B5-113B-F3F1-1AC275952640}"/>
              </a:ext>
            </a:extLst>
          </xdr:cNvPr>
          <xdr:cNvSpPr>
            <a:spLocks noChangeShapeType="1"/>
          </xdr:cNvSpPr>
        </xdr:nvSpPr>
        <xdr:spPr bwMode="auto">
          <a:xfrm>
            <a:off x="13704713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6" name="Line 1092">
            <a:extLst>
              <a:ext uri="{FF2B5EF4-FFF2-40B4-BE49-F238E27FC236}">
                <a16:creationId xmlns:a16="http://schemas.microsoft.com/office/drawing/2014/main" id="{D7E105EC-6CD2-B4CF-8DC9-6360C87F9978}"/>
              </a:ext>
            </a:extLst>
          </xdr:cNvPr>
          <xdr:cNvSpPr>
            <a:spLocks noChangeShapeType="1"/>
          </xdr:cNvSpPr>
        </xdr:nvSpPr>
        <xdr:spPr bwMode="auto">
          <a:xfrm>
            <a:off x="13304663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7" name="Line 1093">
            <a:extLst>
              <a:ext uri="{FF2B5EF4-FFF2-40B4-BE49-F238E27FC236}">
                <a16:creationId xmlns:a16="http://schemas.microsoft.com/office/drawing/2014/main" id="{9FEF5C2E-71F3-0492-EBD3-EB10E147C8BA}"/>
              </a:ext>
            </a:extLst>
          </xdr:cNvPr>
          <xdr:cNvSpPr>
            <a:spLocks noChangeShapeType="1"/>
          </xdr:cNvSpPr>
        </xdr:nvSpPr>
        <xdr:spPr bwMode="auto">
          <a:xfrm>
            <a:off x="13380863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8" name="Line 1094">
            <a:extLst>
              <a:ext uri="{FF2B5EF4-FFF2-40B4-BE49-F238E27FC236}">
                <a16:creationId xmlns:a16="http://schemas.microsoft.com/office/drawing/2014/main" id="{FF13F42C-EA18-2D76-C3A4-851731DF2722}"/>
              </a:ext>
            </a:extLst>
          </xdr:cNvPr>
          <xdr:cNvSpPr>
            <a:spLocks noChangeShapeType="1"/>
          </xdr:cNvSpPr>
        </xdr:nvSpPr>
        <xdr:spPr bwMode="auto">
          <a:xfrm>
            <a:off x="13133929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79" name="Line 1095">
            <a:extLst>
              <a:ext uri="{FF2B5EF4-FFF2-40B4-BE49-F238E27FC236}">
                <a16:creationId xmlns:a16="http://schemas.microsoft.com/office/drawing/2014/main" id="{802EB18C-9AD8-3284-28F6-F3398A253E73}"/>
              </a:ext>
            </a:extLst>
          </xdr:cNvPr>
          <xdr:cNvSpPr>
            <a:spLocks noChangeShapeType="1"/>
          </xdr:cNvSpPr>
        </xdr:nvSpPr>
        <xdr:spPr bwMode="auto">
          <a:xfrm>
            <a:off x="13228463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80" name="Line 1096">
            <a:extLst>
              <a:ext uri="{FF2B5EF4-FFF2-40B4-BE49-F238E27FC236}">
                <a16:creationId xmlns:a16="http://schemas.microsoft.com/office/drawing/2014/main" id="{AAB6B1F3-0668-AF9D-B37C-1F232188BE21}"/>
              </a:ext>
            </a:extLst>
          </xdr:cNvPr>
          <xdr:cNvSpPr>
            <a:spLocks noChangeShapeType="1"/>
          </xdr:cNvSpPr>
        </xdr:nvSpPr>
        <xdr:spPr bwMode="auto">
          <a:xfrm>
            <a:off x="13618988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81" name="Line 1097">
            <a:extLst>
              <a:ext uri="{FF2B5EF4-FFF2-40B4-BE49-F238E27FC236}">
                <a16:creationId xmlns:a16="http://schemas.microsoft.com/office/drawing/2014/main" id="{C7AB299A-2DFC-783A-3886-630DFCE8A9D7}"/>
              </a:ext>
            </a:extLst>
          </xdr:cNvPr>
          <xdr:cNvSpPr>
            <a:spLocks noChangeShapeType="1"/>
          </xdr:cNvSpPr>
        </xdr:nvSpPr>
        <xdr:spPr bwMode="auto">
          <a:xfrm>
            <a:off x="13533263" y="10680113"/>
            <a:ext cx="0" cy="754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352425</xdr:colOff>
      <xdr:row>60</xdr:row>
      <xdr:rowOff>19050</xdr:rowOff>
    </xdr:from>
    <xdr:to>
      <xdr:col>14</xdr:col>
      <xdr:colOff>400050</xdr:colOff>
      <xdr:row>60</xdr:row>
      <xdr:rowOff>19050</xdr:rowOff>
    </xdr:to>
    <xdr:sp macro="" textlink="">
      <xdr:nvSpPr>
        <xdr:cNvPr id="1782" name="Line 1098">
          <a:extLst>
            <a:ext uri="{FF2B5EF4-FFF2-40B4-BE49-F238E27FC236}">
              <a16:creationId xmlns:a16="http://schemas.microsoft.com/office/drawing/2014/main" id="{3463B0D4-57A9-4585-8F44-C8AB58E01338}"/>
            </a:ext>
          </a:extLst>
        </xdr:cNvPr>
        <xdr:cNvSpPr>
          <a:spLocks noChangeShapeType="1"/>
        </xdr:cNvSpPr>
      </xdr:nvSpPr>
      <xdr:spPr bwMode="auto">
        <a:xfrm>
          <a:off x="8635365" y="10077450"/>
          <a:ext cx="72580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137097</xdr:colOff>
      <xdr:row>60</xdr:row>
      <xdr:rowOff>156377</xdr:rowOff>
    </xdr:from>
    <xdr:to>
      <xdr:col>14</xdr:col>
      <xdr:colOff>707881</xdr:colOff>
      <xdr:row>61</xdr:row>
      <xdr:rowOff>156377</xdr:rowOff>
    </xdr:to>
    <xdr:sp macro="" textlink="">
      <xdr:nvSpPr>
        <xdr:cNvPr id="1783" name="Text Box 1099">
          <a:extLst>
            <a:ext uri="{FF2B5EF4-FFF2-40B4-BE49-F238E27FC236}">
              <a16:creationId xmlns:a16="http://schemas.microsoft.com/office/drawing/2014/main" id="{E865768A-4C7B-4956-9128-298076DC270E}"/>
            </a:ext>
          </a:extLst>
        </xdr:cNvPr>
        <xdr:cNvSpPr txBox="1">
          <a:spLocks noChangeArrowheads="1"/>
        </xdr:cNvSpPr>
      </xdr:nvSpPr>
      <xdr:spPr bwMode="auto">
        <a:xfrm>
          <a:off x="9098217" y="10214777"/>
          <a:ext cx="540304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南海本線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49587</xdr:colOff>
      <xdr:row>57</xdr:row>
      <xdr:rowOff>161925</xdr:rowOff>
    </xdr:from>
    <xdr:to>
      <xdr:col>14</xdr:col>
      <xdr:colOff>49587</xdr:colOff>
      <xdr:row>59</xdr:row>
      <xdr:rowOff>142875</xdr:rowOff>
    </xdr:to>
    <xdr:sp macro="" textlink="">
      <xdr:nvSpPr>
        <xdr:cNvPr id="1784" name="Line 1105">
          <a:extLst>
            <a:ext uri="{FF2B5EF4-FFF2-40B4-BE49-F238E27FC236}">
              <a16:creationId xmlns:a16="http://schemas.microsoft.com/office/drawing/2014/main" id="{77958DB8-3B6B-4C97-9FBF-8816F7239874}"/>
            </a:ext>
          </a:extLst>
        </xdr:cNvPr>
        <xdr:cNvSpPr>
          <a:spLocks noChangeShapeType="1"/>
        </xdr:cNvSpPr>
      </xdr:nvSpPr>
      <xdr:spPr bwMode="auto">
        <a:xfrm flipH="1" flipV="1">
          <a:off x="9010707" y="9717405"/>
          <a:ext cx="0" cy="316230"/>
        </a:xfrm>
        <a:prstGeom prst="line">
          <a:avLst/>
        </a:prstGeom>
        <a:noFill/>
        <a:ln w="317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344522</xdr:colOff>
      <xdr:row>61</xdr:row>
      <xdr:rowOff>57421</xdr:rowOff>
    </xdr:from>
    <xdr:to>
      <xdr:col>13</xdr:col>
      <xdr:colOff>630412</xdr:colOff>
      <xdr:row>62</xdr:row>
      <xdr:rowOff>93597</xdr:rowOff>
    </xdr:to>
    <xdr:sp macro="" textlink="">
      <xdr:nvSpPr>
        <xdr:cNvPr id="1785" name="Line 1106">
          <a:extLst>
            <a:ext uri="{FF2B5EF4-FFF2-40B4-BE49-F238E27FC236}">
              <a16:creationId xmlns:a16="http://schemas.microsoft.com/office/drawing/2014/main" id="{50C2ACDD-16B6-4EE5-B290-861D7165106A}"/>
            </a:ext>
          </a:extLst>
        </xdr:cNvPr>
        <xdr:cNvSpPr>
          <a:spLocks noChangeShapeType="1"/>
        </xdr:cNvSpPr>
      </xdr:nvSpPr>
      <xdr:spPr bwMode="auto">
        <a:xfrm>
          <a:off x="8627462" y="10283461"/>
          <a:ext cx="285890" cy="20381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657256</xdr:colOff>
      <xdr:row>60</xdr:row>
      <xdr:rowOff>32987</xdr:rowOff>
    </xdr:from>
    <xdr:to>
      <xdr:col>14</xdr:col>
      <xdr:colOff>109820</xdr:colOff>
      <xdr:row>62</xdr:row>
      <xdr:rowOff>43225</xdr:rowOff>
    </xdr:to>
    <xdr:sp macro="" textlink="">
      <xdr:nvSpPr>
        <xdr:cNvPr id="1786" name="Line 1107">
          <a:extLst>
            <a:ext uri="{FF2B5EF4-FFF2-40B4-BE49-F238E27FC236}">
              <a16:creationId xmlns:a16="http://schemas.microsoft.com/office/drawing/2014/main" id="{070C0F9B-4D88-40D3-90C0-9E3D496A7885}"/>
            </a:ext>
          </a:extLst>
        </xdr:cNvPr>
        <xdr:cNvSpPr>
          <a:spLocks noChangeShapeType="1"/>
        </xdr:cNvSpPr>
      </xdr:nvSpPr>
      <xdr:spPr bwMode="auto">
        <a:xfrm flipV="1">
          <a:off x="8940196" y="10091387"/>
          <a:ext cx="130744" cy="345518"/>
        </a:xfrm>
        <a:custGeom>
          <a:avLst/>
          <a:gdLst>
            <a:gd name="connsiteX0" fmla="*/ 0 w 192710"/>
            <a:gd name="connsiteY0" fmla="*/ 0 h 331861"/>
            <a:gd name="connsiteX1" fmla="*/ 192710 w 192710"/>
            <a:gd name="connsiteY1" fmla="*/ 331861 h 331861"/>
            <a:gd name="connsiteX0" fmla="*/ 0 w 192710"/>
            <a:gd name="connsiteY0" fmla="*/ 0 h 331861"/>
            <a:gd name="connsiteX1" fmla="*/ 151475 w 192710"/>
            <a:gd name="connsiteY1" fmla="*/ 76212 h 331861"/>
            <a:gd name="connsiteX2" fmla="*/ 192710 w 192710"/>
            <a:gd name="connsiteY2" fmla="*/ 331861 h 331861"/>
            <a:gd name="connsiteX0" fmla="*/ 0 w 192710"/>
            <a:gd name="connsiteY0" fmla="*/ 0 h 331861"/>
            <a:gd name="connsiteX1" fmla="*/ 151475 w 192710"/>
            <a:gd name="connsiteY1" fmla="*/ 76212 h 331861"/>
            <a:gd name="connsiteX2" fmla="*/ 192710 w 192710"/>
            <a:gd name="connsiteY2" fmla="*/ 331861 h 331861"/>
            <a:gd name="connsiteX0" fmla="*/ 0 w 192710"/>
            <a:gd name="connsiteY0" fmla="*/ 0 h 331861"/>
            <a:gd name="connsiteX1" fmla="*/ 151475 w 192710"/>
            <a:gd name="connsiteY1" fmla="*/ 76212 h 331861"/>
            <a:gd name="connsiteX2" fmla="*/ 192710 w 192710"/>
            <a:gd name="connsiteY2" fmla="*/ 331861 h 331861"/>
            <a:gd name="connsiteX0" fmla="*/ 0 w 192710"/>
            <a:gd name="connsiteY0" fmla="*/ 0 h 331861"/>
            <a:gd name="connsiteX1" fmla="*/ 151475 w 192710"/>
            <a:gd name="connsiteY1" fmla="*/ 76212 h 331861"/>
            <a:gd name="connsiteX2" fmla="*/ 192710 w 192710"/>
            <a:gd name="connsiteY2" fmla="*/ 331861 h 331861"/>
            <a:gd name="connsiteX0" fmla="*/ 0 w 170031"/>
            <a:gd name="connsiteY0" fmla="*/ 0 h 352478"/>
            <a:gd name="connsiteX1" fmla="*/ 151475 w 170031"/>
            <a:gd name="connsiteY1" fmla="*/ 76212 h 352478"/>
            <a:gd name="connsiteX2" fmla="*/ 170031 w 170031"/>
            <a:gd name="connsiteY2" fmla="*/ 352478 h 352478"/>
            <a:gd name="connsiteX0" fmla="*/ 0 w 170031"/>
            <a:gd name="connsiteY0" fmla="*/ 0 h 352478"/>
            <a:gd name="connsiteX1" fmla="*/ 151475 w 170031"/>
            <a:gd name="connsiteY1" fmla="*/ 76212 h 352478"/>
            <a:gd name="connsiteX2" fmla="*/ 170031 w 170031"/>
            <a:gd name="connsiteY2" fmla="*/ 352478 h 352478"/>
            <a:gd name="connsiteX0" fmla="*/ 0 w 170031"/>
            <a:gd name="connsiteY0" fmla="*/ 0 h 352478"/>
            <a:gd name="connsiteX1" fmla="*/ 151475 w 170031"/>
            <a:gd name="connsiteY1" fmla="*/ 76212 h 352478"/>
            <a:gd name="connsiteX2" fmla="*/ 170031 w 170031"/>
            <a:gd name="connsiteY2" fmla="*/ 352478 h 352478"/>
            <a:gd name="connsiteX0" fmla="*/ 0 w 170031"/>
            <a:gd name="connsiteY0" fmla="*/ 0 h 352478"/>
            <a:gd name="connsiteX1" fmla="*/ 151475 w 170031"/>
            <a:gd name="connsiteY1" fmla="*/ 76212 h 352478"/>
            <a:gd name="connsiteX2" fmla="*/ 170031 w 170031"/>
            <a:gd name="connsiteY2" fmla="*/ 352478 h 35247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0031" h="352478">
              <a:moveTo>
                <a:pt x="0" y="0"/>
              </a:moveTo>
              <a:cubicBezTo>
                <a:pt x="50492" y="15783"/>
                <a:pt x="94798" y="52182"/>
                <a:pt x="151475" y="76212"/>
              </a:cubicBezTo>
              <a:cubicBezTo>
                <a:pt x="154951" y="170410"/>
                <a:pt x="163520" y="190315"/>
                <a:pt x="170031" y="352478"/>
              </a:cubicBez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113672</xdr:colOff>
      <xdr:row>63</xdr:row>
      <xdr:rowOff>68822</xdr:rowOff>
    </xdr:from>
    <xdr:to>
      <xdr:col>14</xdr:col>
      <xdr:colOff>159391</xdr:colOff>
      <xdr:row>64</xdr:row>
      <xdr:rowOff>112869</xdr:rowOff>
    </xdr:to>
    <xdr:sp macro="" textlink="">
      <xdr:nvSpPr>
        <xdr:cNvPr id="1787" name="Freeform 1108">
          <a:extLst>
            <a:ext uri="{FF2B5EF4-FFF2-40B4-BE49-F238E27FC236}">
              <a16:creationId xmlns:a16="http://schemas.microsoft.com/office/drawing/2014/main" id="{F32AFBFC-CBC4-427C-9363-D9C191AC40C6}"/>
            </a:ext>
          </a:extLst>
        </xdr:cNvPr>
        <xdr:cNvSpPr>
          <a:spLocks/>
        </xdr:cNvSpPr>
      </xdr:nvSpPr>
      <xdr:spPr bwMode="auto">
        <a:xfrm flipH="1">
          <a:off x="9074792" y="10630142"/>
          <a:ext cx="45719" cy="211687"/>
        </a:xfrm>
        <a:custGeom>
          <a:avLst/>
          <a:gdLst>
            <a:gd name="T0" fmla="*/ 2147483647 w 64"/>
            <a:gd name="T1" fmla="*/ 2147483647 h 23"/>
            <a:gd name="T2" fmla="*/ 0 w 64"/>
            <a:gd name="T3" fmla="*/ 2147483647 h 23"/>
            <a:gd name="T4" fmla="*/ 2147483647 w 64"/>
            <a:gd name="T5" fmla="*/ 0 h 23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64" h="23">
              <a:moveTo>
                <a:pt x="1" y="23"/>
              </a:moveTo>
              <a:lnTo>
                <a:pt x="0" y="1"/>
              </a:lnTo>
              <a:lnTo>
                <a:pt x="64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590487</xdr:colOff>
      <xdr:row>60</xdr:row>
      <xdr:rowOff>18829</xdr:rowOff>
    </xdr:from>
    <xdr:to>
      <xdr:col>14</xdr:col>
      <xdr:colOff>161926</xdr:colOff>
      <xdr:row>64</xdr:row>
      <xdr:rowOff>152179</xdr:rowOff>
    </xdr:to>
    <xdr:sp macro="" textlink="">
      <xdr:nvSpPr>
        <xdr:cNvPr id="1788" name="Freeform 1109">
          <a:extLst>
            <a:ext uri="{FF2B5EF4-FFF2-40B4-BE49-F238E27FC236}">
              <a16:creationId xmlns:a16="http://schemas.microsoft.com/office/drawing/2014/main" id="{A25075CE-F55E-4195-A8BF-CB373A040CC1}"/>
            </a:ext>
          </a:extLst>
        </xdr:cNvPr>
        <xdr:cNvSpPr>
          <a:spLocks/>
        </xdr:cNvSpPr>
      </xdr:nvSpPr>
      <xdr:spPr bwMode="auto">
        <a:xfrm>
          <a:off x="8873427" y="10077229"/>
          <a:ext cx="249619" cy="803910"/>
        </a:xfrm>
        <a:custGeom>
          <a:avLst/>
          <a:gdLst>
            <a:gd name="T0" fmla="*/ 2147483647 w 39"/>
            <a:gd name="T1" fmla="*/ 2147483647 h 86"/>
            <a:gd name="T2" fmla="*/ 2147483647 w 39"/>
            <a:gd name="T3" fmla="*/ 2147483647 h 86"/>
            <a:gd name="T4" fmla="*/ 2147483647 w 39"/>
            <a:gd name="T5" fmla="*/ 2147483647 h 86"/>
            <a:gd name="T6" fmla="*/ 2147483647 w 39"/>
            <a:gd name="T7" fmla="*/ 2147483647 h 86"/>
            <a:gd name="T8" fmla="*/ 2147483647 w 39"/>
            <a:gd name="T9" fmla="*/ 2147483647 h 86"/>
            <a:gd name="T10" fmla="*/ 0 w 39"/>
            <a:gd name="T11" fmla="*/ 2147483647 h 86"/>
            <a:gd name="T12" fmla="*/ 2147483647 w 39"/>
            <a:gd name="T13" fmla="*/ 2147483647 h 86"/>
            <a:gd name="T14" fmla="*/ 2147483647 w 39"/>
            <a:gd name="T15" fmla="*/ 2147483647 h 86"/>
            <a:gd name="T16" fmla="*/ 2147483647 w 39"/>
            <a:gd name="T17" fmla="*/ 2147483647 h 86"/>
            <a:gd name="T18" fmla="*/ 2147483647 w 39"/>
            <a:gd name="T19" fmla="*/ 0 h 8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connsiteX0" fmla="*/ 5897 w 10000"/>
            <a:gd name="connsiteY0" fmla="*/ 10000 h 10000"/>
            <a:gd name="connsiteX1" fmla="*/ 1282 w 10000"/>
            <a:gd name="connsiteY1" fmla="*/ 9535 h 10000"/>
            <a:gd name="connsiteX2" fmla="*/ 769 w 10000"/>
            <a:gd name="connsiteY2" fmla="*/ 7674 h 10000"/>
            <a:gd name="connsiteX3" fmla="*/ 10000 w 10000"/>
            <a:gd name="connsiteY3" fmla="*/ 6860 h 10000"/>
            <a:gd name="connsiteX4" fmla="*/ 3590 w 10000"/>
            <a:gd name="connsiteY4" fmla="*/ 5814 h 10000"/>
            <a:gd name="connsiteX5" fmla="*/ 1475 w 10000"/>
            <a:gd name="connsiteY5" fmla="*/ 4829 h 10000"/>
            <a:gd name="connsiteX6" fmla="*/ 0 w 10000"/>
            <a:gd name="connsiteY6" fmla="*/ 4186 h 10000"/>
            <a:gd name="connsiteX7" fmla="*/ 3333 w 10000"/>
            <a:gd name="connsiteY7" fmla="*/ 4419 h 10000"/>
            <a:gd name="connsiteX8" fmla="*/ 3333 w 10000"/>
            <a:gd name="connsiteY8" fmla="*/ 1628 h 10000"/>
            <a:gd name="connsiteX9" fmla="*/ 1795 w 10000"/>
            <a:gd name="connsiteY9" fmla="*/ 698 h 10000"/>
            <a:gd name="connsiteX10" fmla="*/ 4103 w 10000"/>
            <a:gd name="connsiteY10" fmla="*/ 0 h 10000"/>
            <a:gd name="connsiteX0" fmla="*/ 5897 w 10000"/>
            <a:gd name="connsiteY0" fmla="*/ 10000 h 10000"/>
            <a:gd name="connsiteX1" fmla="*/ 1282 w 10000"/>
            <a:gd name="connsiteY1" fmla="*/ 9535 h 10000"/>
            <a:gd name="connsiteX2" fmla="*/ 769 w 10000"/>
            <a:gd name="connsiteY2" fmla="*/ 7674 h 10000"/>
            <a:gd name="connsiteX3" fmla="*/ 10000 w 10000"/>
            <a:gd name="connsiteY3" fmla="*/ 6860 h 10000"/>
            <a:gd name="connsiteX4" fmla="*/ 3590 w 10000"/>
            <a:gd name="connsiteY4" fmla="*/ 5814 h 10000"/>
            <a:gd name="connsiteX5" fmla="*/ 1475 w 10000"/>
            <a:gd name="connsiteY5" fmla="*/ 4829 h 10000"/>
            <a:gd name="connsiteX6" fmla="*/ 0 w 10000"/>
            <a:gd name="connsiteY6" fmla="*/ 4119 h 10000"/>
            <a:gd name="connsiteX7" fmla="*/ 3333 w 10000"/>
            <a:gd name="connsiteY7" fmla="*/ 4419 h 10000"/>
            <a:gd name="connsiteX8" fmla="*/ 3333 w 10000"/>
            <a:gd name="connsiteY8" fmla="*/ 1628 h 10000"/>
            <a:gd name="connsiteX9" fmla="*/ 1795 w 10000"/>
            <a:gd name="connsiteY9" fmla="*/ 698 h 10000"/>
            <a:gd name="connsiteX10" fmla="*/ 4103 w 10000"/>
            <a:gd name="connsiteY10" fmla="*/ 0 h 10000"/>
            <a:gd name="connsiteX0" fmla="*/ 5897 w 10000"/>
            <a:gd name="connsiteY0" fmla="*/ 10000 h 10000"/>
            <a:gd name="connsiteX1" fmla="*/ 1282 w 10000"/>
            <a:gd name="connsiteY1" fmla="*/ 9535 h 10000"/>
            <a:gd name="connsiteX2" fmla="*/ 769 w 10000"/>
            <a:gd name="connsiteY2" fmla="*/ 7674 h 10000"/>
            <a:gd name="connsiteX3" fmla="*/ 10000 w 10000"/>
            <a:gd name="connsiteY3" fmla="*/ 6860 h 10000"/>
            <a:gd name="connsiteX4" fmla="*/ 3590 w 10000"/>
            <a:gd name="connsiteY4" fmla="*/ 5814 h 10000"/>
            <a:gd name="connsiteX5" fmla="*/ 1475 w 10000"/>
            <a:gd name="connsiteY5" fmla="*/ 4829 h 10000"/>
            <a:gd name="connsiteX6" fmla="*/ 0 w 10000"/>
            <a:gd name="connsiteY6" fmla="*/ 4119 h 10000"/>
            <a:gd name="connsiteX7" fmla="*/ 3333 w 10000"/>
            <a:gd name="connsiteY7" fmla="*/ 4419 h 10000"/>
            <a:gd name="connsiteX8" fmla="*/ 3333 w 10000"/>
            <a:gd name="connsiteY8" fmla="*/ 1628 h 10000"/>
            <a:gd name="connsiteX9" fmla="*/ 1795 w 10000"/>
            <a:gd name="connsiteY9" fmla="*/ 698 h 10000"/>
            <a:gd name="connsiteX10" fmla="*/ 4103 w 10000"/>
            <a:gd name="connsiteY10" fmla="*/ 0 h 10000"/>
            <a:gd name="connsiteX0" fmla="*/ 5128 w 9231"/>
            <a:gd name="connsiteY0" fmla="*/ 10000 h 10000"/>
            <a:gd name="connsiteX1" fmla="*/ 513 w 9231"/>
            <a:gd name="connsiteY1" fmla="*/ 9535 h 10000"/>
            <a:gd name="connsiteX2" fmla="*/ 0 w 9231"/>
            <a:gd name="connsiteY2" fmla="*/ 7674 h 10000"/>
            <a:gd name="connsiteX3" fmla="*/ 9231 w 9231"/>
            <a:gd name="connsiteY3" fmla="*/ 6860 h 10000"/>
            <a:gd name="connsiteX4" fmla="*/ 2821 w 9231"/>
            <a:gd name="connsiteY4" fmla="*/ 5814 h 10000"/>
            <a:gd name="connsiteX5" fmla="*/ 706 w 9231"/>
            <a:gd name="connsiteY5" fmla="*/ 4829 h 10000"/>
            <a:gd name="connsiteX6" fmla="*/ 2564 w 9231"/>
            <a:gd name="connsiteY6" fmla="*/ 4419 h 10000"/>
            <a:gd name="connsiteX7" fmla="*/ 2564 w 9231"/>
            <a:gd name="connsiteY7" fmla="*/ 1628 h 10000"/>
            <a:gd name="connsiteX8" fmla="*/ 1026 w 9231"/>
            <a:gd name="connsiteY8" fmla="*/ 698 h 10000"/>
            <a:gd name="connsiteX9" fmla="*/ 3334 w 9231"/>
            <a:gd name="connsiteY9" fmla="*/ 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9231" h="10000">
              <a:moveTo>
                <a:pt x="5128" y="10000"/>
              </a:moveTo>
              <a:lnTo>
                <a:pt x="513" y="9535"/>
              </a:lnTo>
              <a:lnTo>
                <a:pt x="0" y="7674"/>
              </a:lnTo>
              <a:lnTo>
                <a:pt x="9231" y="6860"/>
              </a:lnTo>
              <a:lnTo>
                <a:pt x="2821" y="5814"/>
              </a:lnTo>
              <a:cubicBezTo>
                <a:pt x="1646" y="5306"/>
                <a:pt x="1881" y="5337"/>
                <a:pt x="706" y="4829"/>
              </a:cubicBezTo>
              <a:lnTo>
                <a:pt x="2564" y="4419"/>
              </a:lnTo>
              <a:lnTo>
                <a:pt x="2564" y="1628"/>
              </a:lnTo>
              <a:lnTo>
                <a:pt x="1026" y="698"/>
              </a:lnTo>
              <a:lnTo>
                <a:pt x="3334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738936</xdr:colOff>
      <xdr:row>62</xdr:row>
      <xdr:rowOff>16510</xdr:rowOff>
    </xdr:from>
    <xdr:to>
      <xdr:col>13</xdr:col>
      <xdr:colOff>763223</xdr:colOff>
      <xdr:row>64</xdr:row>
      <xdr:rowOff>5505</xdr:rowOff>
    </xdr:to>
    <xdr:sp macro="" textlink="">
      <xdr:nvSpPr>
        <xdr:cNvPr id="1789" name="Text Box 1110">
          <a:extLst>
            <a:ext uri="{FF2B5EF4-FFF2-40B4-BE49-F238E27FC236}">
              <a16:creationId xmlns:a16="http://schemas.microsoft.com/office/drawing/2014/main" id="{A08D133B-AF9D-48B4-8E6C-A10C14889B4C}"/>
            </a:ext>
          </a:extLst>
        </xdr:cNvPr>
        <xdr:cNvSpPr txBox="1">
          <a:spLocks noChangeArrowheads="1"/>
        </xdr:cNvSpPr>
      </xdr:nvSpPr>
      <xdr:spPr bwMode="auto">
        <a:xfrm>
          <a:off x="8960916" y="10410190"/>
          <a:ext cx="1427" cy="324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44197</xdr:colOff>
      <xdr:row>61</xdr:row>
      <xdr:rowOff>154158</xdr:rowOff>
    </xdr:from>
    <xdr:to>
      <xdr:col>14</xdr:col>
      <xdr:colOff>89916</xdr:colOff>
      <xdr:row>63</xdr:row>
      <xdr:rowOff>146380</xdr:rowOff>
    </xdr:to>
    <xdr:sp macro="" textlink="">
      <xdr:nvSpPr>
        <xdr:cNvPr id="1790" name="Text Box 1111">
          <a:extLst>
            <a:ext uri="{FF2B5EF4-FFF2-40B4-BE49-F238E27FC236}">
              <a16:creationId xmlns:a16="http://schemas.microsoft.com/office/drawing/2014/main" id="{23E33273-1394-469A-8761-CF5FFE2870E0}"/>
            </a:ext>
          </a:extLst>
        </xdr:cNvPr>
        <xdr:cNvSpPr txBox="1">
          <a:spLocks noChangeArrowheads="1"/>
        </xdr:cNvSpPr>
      </xdr:nvSpPr>
      <xdr:spPr bwMode="auto">
        <a:xfrm flipH="1">
          <a:off x="9005317" y="10380198"/>
          <a:ext cx="45719" cy="3275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31682</xdr:colOff>
      <xdr:row>60</xdr:row>
      <xdr:rowOff>57150</xdr:rowOff>
    </xdr:from>
    <xdr:to>
      <xdr:col>14</xdr:col>
      <xdr:colOff>31682</xdr:colOff>
      <xdr:row>65</xdr:row>
      <xdr:rowOff>771</xdr:rowOff>
    </xdr:to>
    <xdr:sp macro="" textlink="">
      <xdr:nvSpPr>
        <xdr:cNvPr id="1791" name="Line 1112">
          <a:extLst>
            <a:ext uri="{FF2B5EF4-FFF2-40B4-BE49-F238E27FC236}">
              <a16:creationId xmlns:a16="http://schemas.microsoft.com/office/drawing/2014/main" id="{3C3D7D0A-CD20-44F4-BE22-0483563640B5}"/>
            </a:ext>
          </a:extLst>
        </xdr:cNvPr>
        <xdr:cNvSpPr>
          <a:spLocks noChangeShapeType="1"/>
        </xdr:cNvSpPr>
      </xdr:nvSpPr>
      <xdr:spPr bwMode="auto">
        <a:xfrm flipH="1" flipV="1">
          <a:off x="8992802" y="10115550"/>
          <a:ext cx="0" cy="78182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642702</xdr:colOff>
      <xdr:row>62</xdr:row>
      <xdr:rowOff>138547</xdr:rowOff>
    </xdr:from>
    <xdr:ext cx="350212" cy="227819"/>
    <xdr:sp macro="" textlink="">
      <xdr:nvSpPr>
        <xdr:cNvPr id="1792" name="Text Box 843">
          <a:extLst>
            <a:ext uri="{FF2B5EF4-FFF2-40B4-BE49-F238E27FC236}">
              <a16:creationId xmlns:a16="http://schemas.microsoft.com/office/drawing/2014/main" id="{49FE919A-9297-4F33-9E5A-06DE18A8C01B}"/>
            </a:ext>
          </a:extLst>
        </xdr:cNvPr>
        <xdr:cNvSpPr txBox="1">
          <a:spLocks noChangeArrowheads="1"/>
        </xdr:cNvSpPr>
      </xdr:nvSpPr>
      <xdr:spPr bwMode="auto">
        <a:xfrm>
          <a:off x="9603822" y="10532227"/>
          <a:ext cx="350212" cy="227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square" lIns="27432" tIns="18288" rIns="0" bIns="0" anchor="t" upright="1">
          <a:spAutoFit/>
        </a:bodyPr>
        <a:lstStyle/>
        <a:p>
          <a:pPr algn="ctr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りんくう公園</a:t>
          </a: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165179</xdr:colOff>
      <xdr:row>62</xdr:row>
      <xdr:rowOff>47624</xdr:rowOff>
    </xdr:from>
    <xdr:to>
      <xdr:col>14</xdr:col>
      <xdr:colOff>666750</xdr:colOff>
      <xdr:row>63</xdr:row>
      <xdr:rowOff>48729</xdr:rowOff>
    </xdr:to>
    <xdr:sp macro="" textlink="">
      <xdr:nvSpPr>
        <xdr:cNvPr id="1793" name="Line 1107">
          <a:extLst>
            <a:ext uri="{FF2B5EF4-FFF2-40B4-BE49-F238E27FC236}">
              <a16:creationId xmlns:a16="http://schemas.microsoft.com/office/drawing/2014/main" id="{3C19B8FD-9CDA-4DB7-89CC-93100F46FCEF}"/>
            </a:ext>
          </a:extLst>
        </xdr:cNvPr>
        <xdr:cNvSpPr>
          <a:spLocks noChangeShapeType="1"/>
        </xdr:cNvSpPr>
      </xdr:nvSpPr>
      <xdr:spPr bwMode="auto">
        <a:xfrm flipV="1">
          <a:off x="9126299" y="10441304"/>
          <a:ext cx="501571" cy="1687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9814</xdr:colOff>
      <xdr:row>57</xdr:row>
      <xdr:rowOff>8659</xdr:rowOff>
    </xdr:from>
    <xdr:to>
      <xdr:col>17</xdr:col>
      <xdr:colOff>203969</xdr:colOff>
      <xdr:row>57</xdr:row>
      <xdr:rowOff>165485</xdr:rowOff>
    </xdr:to>
    <xdr:sp macro="" textlink="">
      <xdr:nvSpPr>
        <xdr:cNvPr id="1794" name="六角形 1793">
          <a:extLst>
            <a:ext uri="{FF2B5EF4-FFF2-40B4-BE49-F238E27FC236}">
              <a16:creationId xmlns:a16="http://schemas.microsoft.com/office/drawing/2014/main" id="{48963F7B-A032-4477-B12D-79F8322C5E66}"/>
            </a:ext>
          </a:extLst>
        </xdr:cNvPr>
        <xdr:cNvSpPr/>
      </xdr:nvSpPr>
      <xdr:spPr bwMode="auto">
        <a:xfrm>
          <a:off x="11005474" y="9564139"/>
          <a:ext cx="194155" cy="156826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107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25685</xdr:colOff>
      <xdr:row>59</xdr:row>
      <xdr:rowOff>19192</xdr:rowOff>
    </xdr:from>
    <xdr:to>
      <xdr:col>18</xdr:col>
      <xdr:colOff>25685</xdr:colOff>
      <xdr:row>61</xdr:row>
      <xdr:rowOff>94386</xdr:rowOff>
    </xdr:to>
    <xdr:sp macro="" textlink="">
      <xdr:nvSpPr>
        <xdr:cNvPr id="1795" name="Line 73">
          <a:extLst>
            <a:ext uri="{FF2B5EF4-FFF2-40B4-BE49-F238E27FC236}">
              <a16:creationId xmlns:a16="http://schemas.microsoft.com/office/drawing/2014/main" id="{07BA5EDE-36A0-48C1-B047-FA817F567D38}"/>
            </a:ext>
          </a:extLst>
        </xdr:cNvPr>
        <xdr:cNvSpPr>
          <a:spLocks noChangeShapeType="1"/>
        </xdr:cNvSpPr>
      </xdr:nvSpPr>
      <xdr:spPr bwMode="auto">
        <a:xfrm flipV="1">
          <a:off x="11699525" y="9909952"/>
          <a:ext cx="0" cy="4104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248225</xdr:colOff>
      <xdr:row>61</xdr:row>
      <xdr:rowOff>105992</xdr:rowOff>
    </xdr:from>
    <xdr:to>
      <xdr:col>17</xdr:col>
      <xdr:colOff>716738</xdr:colOff>
      <xdr:row>61</xdr:row>
      <xdr:rowOff>117999</xdr:rowOff>
    </xdr:to>
    <xdr:sp macro="" textlink="">
      <xdr:nvSpPr>
        <xdr:cNvPr id="1796" name="Line 73">
          <a:extLst>
            <a:ext uri="{FF2B5EF4-FFF2-40B4-BE49-F238E27FC236}">
              <a16:creationId xmlns:a16="http://schemas.microsoft.com/office/drawing/2014/main" id="{CE1E35FE-076A-452B-943F-E64C076C7A9C}"/>
            </a:ext>
          </a:extLst>
        </xdr:cNvPr>
        <xdr:cNvSpPr>
          <a:spLocks noChangeShapeType="1"/>
        </xdr:cNvSpPr>
      </xdr:nvSpPr>
      <xdr:spPr bwMode="auto">
        <a:xfrm>
          <a:off x="11243885" y="10332032"/>
          <a:ext cx="430413" cy="1200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251111</xdr:colOff>
      <xdr:row>60</xdr:row>
      <xdr:rowOff>147203</xdr:rowOff>
    </xdr:from>
    <xdr:to>
      <xdr:col>18</xdr:col>
      <xdr:colOff>467591</xdr:colOff>
      <xdr:row>60</xdr:row>
      <xdr:rowOff>155864</xdr:rowOff>
    </xdr:to>
    <xdr:sp macro="" textlink="">
      <xdr:nvSpPr>
        <xdr:cNvPr id="1797" name="Line 73">
          <a:extLst>
            <a:ext uri="{FF2B5EF4-FFF2-40B4-BE49-F238E27FC236}">
              <a16:creationId xmlns:a16="http://schemas.microsoft.com/office/drawing/2014/main" id="{C392260B-F238-4838-B08D-C580637373C4}"/>
            </a:ext>
          </a:extLst>
        </xdr:cNvPr>
        <xdr:cNvSpPr>
          <a:spLocks noChangeShapeType="1"/>
        </xdr:cNvSpPr>
      </xdr:nvSpPr>
      <xdr:spPr bwMode="auto">
        <a:xfrm>
          <a:off x="11246771" y="10205603"/>
          <a:ext cx="894660" cy="866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650392</xdr:colOff>
      <xdr:row>61</xdr:row>
      <xdr:rowOff>52829</xdr:rowOff>
    </xdr:from>
    <xdr:to>
      <xdr:col>18</xdr:col>
      <xdr:colOff>101302</xdr:colOff>
      <xdr:row>62</xdr:row>
      <xdr:rowOff>26939</xdr:rowOff>
    </xdr:to>
    <xdr:sp macro="" textlink="">
      <xdr:nvSpPr>
        <xdr:cNvPr id="1798" name="Oval 420">
          <a:extLst>
            <a:ext uri="{FF2B5EF4-FFF2-40B4-BE49-F238E27FC236}">
              <a16:creationId xmlns:a16="http://schemas.microsoft.com/office/drawing/2014/main" id="{489DB47C-CD16-4CE4-ACBB-A10FC881149E}"/>
            </a:ext>
          </a:extLst>
        </xdr:cNvPr>
        <xdr:cNvSpPr>
          <a:spLocks noChangeArrowheads="1"/>
        </xdr:cNvSpPr>
      </xdr:nvSpPr>
      <xdr:spPr bwMode="auto">
        <a:xfrm>
          <a:off x="11646052" y="10278869"/>
          <a:ext cx="129090" cy="141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17</xdr:col>
      <xdr:colOff>502221</xdr:colOff>
      <xdr:row>62</xdr:row>
      <xdr:rowOff>9012</xdr:rowOff>
    </xdr:from>
    <xdr:ext cx="148977" cy="399202"/>
    <xdr:sp macro="" textlink="">
      <xdr:nvSpPr>
        <xdr:cNvPr id="1799" name="Text Box 1620">
          <a:extLst>
            <a:ext uri="{FF2B5EF4-FFF2-40B4-BE49-F238E27FC236}">
              <a16:creationId xmlns:a16="http://schemas.microsoft.com/office/drawing/2014/main" id="{DD2293CC-FCF2-46CC-9282-8F260F22A3E1}"/>
            </a:ext>
          </a:extLst>
        </xdr:cNvPr>
        <xdr:cNvSpPr txBox="1">
          <a:spLocks noChangeArrowheads="1"/>
        </xdr:cNvSpPr>
      </xdr:nvSpPr>
      <xdr:spPr bwMode="auto">
        <a:xfrm>
          <a:off x="11497881" y="10402692"/>
          <a:ext cx="148977" cy="399202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27432" tIns="18288" rIns="27432" bIns="18288" anchor="t" upright="1">
          <a:no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佐川急便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84907</xdr:colOff>
      <xdr:row>61</xdr:row>
      <xdr:rowOff>119522</xdr:rowOff>
    </xdr:from>
    <xdr:ext cx="257706" cy="157076"/>
    <xdr:sp macro="" textlink="">
      <xdr:nvSpPr>
        <xdr:cNvPr id="1800" name="Text Box 1300">
          <a:extLst>
            <a:ext uri="{FF2B5EF4-FFF2-40B4-BE49-F238E27FC236}">
              <a16:creationId xmlns:a16="http://schemas.microsoft.com/office/drawing/2014/main" id="{E0176E44-A971-4BBF-A939-66B8FA34016A}"/>
            </a:ext>
          </a:extLst>
        </xdr:cNvPr>
        <xdr:cNvSpPr txBox="1">
          <a:spLocks noChangeArrowheads="1"/>
        </xdr:cNvSpPr>
      </xdr:nvSpPr>
      <xdr:spPr bwMode="auto">
        <a:xfrm>
          <a:off x="11758747" y="10345562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38480</xdr:colOff>
      <xdr:row>63</xdr:row>
      <xdr:rowOff>38876</xdr:rowOff>
    </xdr:from>
    <xdr:ext cx="145790" cy="272146"/>
    <xdr:sp macro="" textlink="">
      <xdr:nvSpPr>
        <xdr:cNvPr id="1801" name="Text Box 1300">
          <a:extLst>
            <a:ext uri="{FF2B5EF4-FFF2-40B4-BE49-F238E27FC236}">
              <a16:creationId xmlns:a16="http://schemas.microsoft.com/office/drawing/2014/main" id="{0894B50A-B6AF-4B67-A35F-18044C572D86}"/>
            </a:ext>
          </a:extLst>
        </xdr:cNvPr>
        <xdr:cNvSpPr txBox="1">
          <a:spLocks noChangeArrowheads="1"/>
        </xdr:cNvSpPr>
      </xdr:nvSpPr>
      <xdr:spPr bwMode="auto">
        <a:xfrm>
          <a:off x="11712320" y="10600196"/>
          <a:ext cx="145790" cy="27214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18</xdr:col>
      <xdr:colOff>190514</xdr:colOff>
      <xdr:row>60</xdr:row>
      <xdr:rowOff>149145</xdr:rowOff>
    </xdr:from>
    <xdr:ext cx="257706" cy="157076"/>
    <xdr:sp macro="" textlink="">
      <xdr:nvSpPr>
        <xdr:cNvPr id="1802" name="Text Box 1300">
          <a:extLst>
            <a:ext uri="{FF2B5EF4-FFF2-40B4-BE49-F238E27FC236}">
              <a16:creationId xmlns:a16="http://schemas.microsoft.com/office/drawing/2014/main" id="{E095A73D-8829-4663-A7FD-255EDEBE8CF9}"/>
            </a:ext>
          </a:extLst>
        </xdr:cNvPr>
        <xdr:cNvSpPr txBox="1">
          <a:spLocks noChangeArrowheads="1"/>
        </xdr:cNvSpPr>
      </xdr:nvSpPr>
      <xdr:spPr bwMode="auto">
        <a:xfrm>
          <a:off x="11864354" y="10207545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17</xdr:col>
      <xdr:colOff>270904</xdr:colOff>
      <xdr:row>60</xdr:row>
      <xdr:rowOff>132383</xdr:rowOff>
    </xdr:from>
    <xdr:ext cx="257706" cy="157076"/>
    <xdr:sp macro="" textlink="">
      <xdr:nvSpPr>
        <xdr:cNvPr id="1803" name="Text Box 1300">
          <a:extLst>
            <a:ext uri="{FF2B5EF4-FFF2-40B4-BE49-F238E27FC236}">
              <a16:creationId xmlns:a16="http://schemas.microsoft.com/office/drawing/2014/main" id="{C238FFC6-BF08-45C0-8DC2-54C8D1124834}"/>
            </a:ext>
          </a:extLst>
        </xdr:cNvPr>
        <xdr:cNvSpPr txBox="1">
          <a:spLocks noChangeArrowheads="1"/>
        </xdr:cNvSpPr>
      </xdr:nvSpPr>
      <xdr:spPr bwMode="auto">
        <a:xfrm>
          <a:off x="11266564" y="10190783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5291</xdr:colOff>
      <xdr:row>57</xdr:row>
      <xdr:rowOff>7469</xdr:rowOff>
    </xdr:from>
    <xdr:to>
      <xdr:col>19</xdr:col>
      <xdr:colOff>196103</xdr:colOff>
      <xdr:row>57</xdr:row>
      <xdr:rowOff>162484</xdr:rowOff>
    </xdr:to>
    <xdr:sp macro="" textlink="">
      <xdr:nvSpPr>
        <xdr:cNvPr id="1804" name="六角形 1803">
          <a:extLst>
            <a:ext uri="{FF2B5EF4-FFF2-40B4-BE49-F238E27FC236}">
              <a16:creationId xmlns:a16="http://schemas.microsoft.com/office/drawing/2014/main" id="{F876CFEF-9C38-4282-963C-407A3C14DA58}"/>
            </a:ext>
          </a:extLst>
        </xdr:cNvPr>
        <xdr:cNvSpPr/>
      </xdr:nvSpPr>
      <xdr:spPr bwMode="auto">
        <a:xfrm>
          <a:off x="12357311" y="9562949"/>
          <a:ext cx="190812" cy="155015"/>
        </a:xfrm>
        <a:prstGeom prst="hexagon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390946</xdr:colOff>
      <xdr:row>58</xdr:row>
      <xdr:rowOff>149714</xdr:rowOff>
    </xdr:from>
    <xdr:to>
      <xdr:col>19</xdr:col>
      <xdr:colOff>391913</xdr:colOff>
      <xdr:row>61</xdr:row>
      <xdr:rowOff>26839</xdr:rowOff>
    </xdr:to>
    <xdr:sp macro="" textlink="">
      <xdr:nvSpPr>
        <xdr:cNvPr id="1805" name="Line 73">
          <a:extLst>
            <a:ext uri="{FF2B5EF4-FFF2-40B4-BE49-F238E27FC236}">
              <a16:creationId xmlns:a16="http://schemas.microsoft.com/office/drawing/2014/main" id="{E28ECC27-2A96-469A-AE3D-87B5C9CD625C}"/>
            </a:ext>
          </a:extLst>
        </xdr:cNvPr>
        <xdr:cNvSpPr>
          <a:spLocks noChangeShapeType="1"/>
        </xdr:cNvSpPr>
      </xdr:nvSpPr>
      <xdr:spPr bwMode="auto">
        <a:xfrm flipV="1">
          <a:off x="12742966" y="9872834"/>
          <a:ext cx="967" cy="3800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46790</xdr:colOff>
      <xdr:row>60</xdr:row>
      <xdr:rowOff>155408</xdr:rowOff>
    </xdr:from>
    <xdr:to>
      <xdr:col>20</xdr:col>
      <xdr:colOff>695159</xdr:colOff>
      <xdr:row>60</xdr:row>
      <xdr:rowOff>163764</xdr:rowOff>
    </xdr:to>
    <xdr:sp macro="" textlink="">
      <xdr:nvSpPr>
        <xdr:cNvPr id="1806" name="Line 73">
          <a:extLst>
            <a:ext uri="{FF2B5EF4-FFF2-40B4-BE49-F238E27FC236}">
              <a16:creationId xmlns:a16="http://schemas.microsoft.com/office/drawing/2014/main" id="{4024202D-9CCD-4718-9465-C386C1BD4149}"/>
            </a:ext>
          </a:extLst>
        </xdr:cNvPr>
        <xdr:cNvSpPr>
          <a:spLocks noChangeShapeType="1"/>
        </xdr:cNvSpPr>
      </xdr:nvSpPr>
      <xdr:spPr bwMode="auto">
        <a:xfrm>
          <a:off x="12398810" y="10213808"/>
          <a:ext cx="1311309" cy="83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672175</xdr:colOff>
      <xdr:row>60</xdr:row>
      <xdr:rowOff>19241</xdr:rowOff>
    </xdr:from>
    <xdr:to>
      <xdr:col>20</xdr:col>
      <xdr:colOff>200120</xdr:colOff>
      <xdr:row>60</xdr:row>
      <xdr:rowOff>164066</xdr:rowOff>
    </xdr:to>
    <xdr:sp macro="" textlink="">
      <xdr:nvSpPr>
        <xdr:cNvPr id="1807" name="六角形 1806">
          <a:extLst>
            <a:ext uri="{FF2B5EF4-FFF2-40B4-BE49-F238E27FC236}">
              <a16:creationId xmlns:a16="http://schemas.microsoft.com/office/drawing/2014/main" id="{AE1A029D-FEB4-463F-AE48-5AB294DD3929}"/>
            </a:ext>
          </a:extLst>
        </xdr:cNvPr>
        <xdr:cNvSpPr/>
      </xdr:nvSpPr>
      <xdr:spPr bwMode="auto">
        <a:xfrm>
          <a:off x="13024195" y="10077641"/>
          <a:ext cx="206125" cy="144825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8288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19</xdr:col>
      <xdr:colOff>395943</xdr:colOff>
      <xdr:row>63</xdr:row>
      <xdr:rowOff>138545</xdr:rowOff>
    </xdr:from>
    <xdr:ext cx="404546" cy="180877"/>
    <xdr:sp macro="" textlink="">
      <xdr:nvSpPr>
        <xdr:cNvPr id="1808" name="Text Box 1620">
          <a:extLst>
            <a:ext uri="{FF2B5EF4-FFF2-40B4-BE49-F238E27FC236}">
              <a16:creationId xmlns:a16="http://schemas.microsoft.com/office/drawing/2014/main" id="{30A65D9B-01C1-4142-B75F-9E4947B14173}"/>
            </a:ext>
          </a:extLst>
        </xdr:cNvPr>
        <xdr:cNvSpPr txBox="1">
          <a:spLocks noChangeArrowheads="1"/>
        </xdr:cNvSpPr>
      </xdr:nvSpPr>
      <xdr:spPr bwMode="auto">
        <a:xfrm>
          <a:off x="12747963" y="10699865"/>
          <a:ext cx="404546" cy="18087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田尻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日曜朝市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10929</xdr:colOff>
      <xdr:row>63</xdr:row>
      <xdr:rowOff>74495</xdr:rowOff>
    </xdr:from>
    <xdr:ext cx="306537" cy="144312"/>
    <xdr:sp macro="" textlink="">
      <xdr:nvSpPr>
        <xdr:cNvPr id="1809" name="Text Box 1300">
          <a:extLst>
            <a:ext uri="{FF2B5EF4-FFF2-40B4-BE49-F238E27FC236}">
              <a16:creationId xmlns:a16="http://schemas.microsoft.com/office/drawing/2014/main" id="{4F586529-3980-4DD5-8A0B-A1A99D29F255}"/>
            </a:ext>
          </a:extLst>
        </xdr:cNvPr>
        <xdr:cNvSpPr txBox="1">
          <a:spLocks noChangeArrowheads="1"/>
        </xdr:cNvSpPr>
      </xdr:nvSpPr>
      <xdr:spPr bwMode="auto">
        <a:xfrm>
          <a:off x="12362949" y="10635815"/>
          <a:ext cx="306537" cy="14431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緑地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19</xdr:col>
      <xdr:colOff>326390</xdr:colOff>
      <xdr:row>63</xdr:row>
      <xdr:rowOff>121948</xdr:rowOff>
    </xdr:from>
    <xdr:to>
      <xdr:col>19</xdr:col>
      <xdr:colOff>327357</xdr:colOff>
      <xdr:row>65</xdr:row>
      <xdr:rowOff>4365</xdr:rowOff>
    </xdr:to>
    <xdr:sp macro="" textlink="">
      <xdr:nvSpPr>
        <xdr:cNvPr id="1810" name="Line 73">
          <a:extLst>
            <a:ext uri="{FF2B5EF4-FFF2-40B4-BE49-F238E27FC236}">
              <a16:creationId xmlns:a16="http://schemas.microsoft.com/office/drawing/2014/main" id="{3833F13D-506F-47A3-A656-D931EE54CBC2}"/>
            </a:ext>
          </a:extLst>
        </xdr:cNvPr>
        <xdr:cNvSpPr>
          <a:spLocks noChangeShapeType="1"/>
        </xdr:cNvSpPr>
      </xdr:nvSpPr>
      <xdr:spPr bwMode="auto">
        <a:xfrm flipV="1">
          <a:off x="12678410" y="10683268"/>
          <a:ext cx="967" cy="21769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79377</xdr:colOff>
      <xdr:row>63</xdr:row>
      <xdr:rowOff>99325</xdr:rowOff>
    </xdr:from>
    <xdr:to>
      <xdr:col>19</xdr:col>
      <xdr:colOff>317689</xdr:colOff>
      <xdr:row>63</xdr:row>
      <xdr:rowOff>103183</xdr:rowOff>
    </xdr:to>
    <xdr:sp macro="" textlink="">
      <xdr:nvSpPr>
        <xdr:cNvPr id="1811" name="Line 73">
          <a:extLst>
            <a:ext uri="{FF2B5EF4-FFF2-40B4-BE49-F238E27FC236}">
              <a16:creationId xmlns:a16="http://schemas.microsoft.com/office/drawing/2014/main" id="{315F130F-134F-40B0-B471-D75E8C74538B}"/>
            </a:ext>
          </a:extLst>
        </xdr:cNvPr>
        <xdr:cNvSpPr>
          <a:spLocks noChangeShapeType="1"/>
        </xdr:cNvSpPr>
      </xdr:nvSpPr>
      <xdr:spPr bwMode="auto">
        <a:xfrm flipV="1">
          <a:off x="12431397" y="10660645"/>
          <a:ext cx="238312" cy="385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19</xdr:col>
      <xdr:colOff>72181</xdr:colOff>
      <xdr:row>61</xdr:row>
      <xdr:rowOff>158806</xdr:rowOff>
    </xdr:from>
    <xdr:ext cx="200841" cy="257295"/>
    <xdr:sp macro="" textlink="">
      <xdr:nvSpPr>
        <xdr:cNvPr id="1812" name="Text Box 944">
          <a:extLst>
            <a:ext uri="{FF2B5EF4-FFF2-40B4-BE49-F238E27FC236}">
              <a16:creationId xmlns:a16="http://schemas.microsoft.com/office/drawing/2014/main" id="{BD64984D-D041-4E07-A074-B119490B61E8}"/>
            </a:ext>
          </a:extLst>
        </xdr:cNvPr>
        <xdr:cNvSpPr txBox="1">
          <a:spLocks noChangeArrowheads="1"/>
        </xdr:cNvSpPr>
      </xdr:nvSpPr>
      <xdr:spPr bwMode="auto">
        <a:xfrm>
          <a:off x="12424201" y="10384846"/>
          <a:ext cx="200841" cy="257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8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</a:p>
      </xdr:txBody>
    </xdr:sp>
    <xdr:clientData/>
  </xdr:oneCellAnchor>
  <xdr:twoCellAnchor>
    <xdr:from>
      <xdr:col>18</xdr:col>
      <xdr:colOff>34145</xdr:colOff>
      <xdr:row>60</xdr:row>
      <xdr:rowOff>122538</xdr:rowOff>
    </xdr:from>
    <xdr:to>
      <xdr:col>18</xdr:col>
      <xdr:colOff>653938</xdr:colOff>
      <xdr:row>64</xdr:row>
      <xdr:rowOff>142471</xdr:rowOff>
    </xdr:to>
    <xdr:sp macro="" textlink="">
      <xdr:nvSpPr>
        <xdr:cNvPr id="1813" name="Freeform 344">
          <a:extLst>
            <a:ext uri="{FF2B5EF4-FFF2-40B4-BE49-F238E27FC236}">
              <a16:creationId xmlns:a16="http://schemas.microsoft.com/office/drawing/2014/main" id="{C7EF37D8-E4E9-4114-8327-2650F3E1B326}"/>
            </a:ext>
          </a:extLst>
        </xdr:cNvPr>
        <xdr:cNvSpPr>
          <a:spLocks/>
        </xdr:cNvSpPr>
      </xdr:nvSpPr>
      <xdr:spPr bwMode="auto">
        <a:xfrm flipH="1">
          <a:off x="11707985" y="10180938"/>
          <a:ext cx="619793" cy="690493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12189 w 12189"/>
            <a:gd name="connsiteY0" fmla="*/ 14325 h 14325"/>
            <a:gd name="connsiteX1" fmla="*/ 12051 w 12189"/>
            <a:gd name="connsiteY1" fmla="*/ 4348 h 14325"/>
            <a:gd name="connsiteX2" fmla="*/ 0 w 12189"/>
            <a:gd name="connsiteY2" fmla="*/ 0 h 14325"/>
            <a:gd name="connsiteX0" fmla="*/ 12189 w 12189"/>
            <a:gd name="connsiteY0" fmla="*/ 14325 h 14325"/>
            <a:gd name="connsiteX1" fmla="*/ 12051 w 12189"/>
            <a:gd name="connsiteY1" fmla="*/ 4348 h 14325"/>
            <a:gd name="connsiteX2" fmla="*/ 1100 w 12189"/>
            <a:gd name="connsiteY2" fmla="*/ 4967 h 14325"/>
            <a:gd name="connsiteX3" fmla="*/ 0 w 12189"/>
            <a:gd name="connsiteY3" fmla="*/ 0 h 14325"/>
            <a:gd name="connsiteX0" fmla="*/ 12189 w 12189"/>
            <a:gd name="connsiteY0" fmla="*/ 14325 h 14325"/>
            <a:gd name="connsiteX1" fmla="*/ 12051 w 12189"/>
            <a:gd name="connsiteY1" fmla="*/ 4348 h 14325"/>
            <a:gd name="connsiteX2" fmla="*/ 1100 w 12189"/>
            <a:gd name="connsiteY2" fmla="*/ 4967 h 14325"/>
            <a:gd name="connsiteX3" fmla="*/ 0 w 12189"/>
            <a:gd name="connsiteY3" fmla="*/ 0 h 14325"/>
            <a:gd name="connsiteX0" fmla="*/ 12352 w 12352"/>
            <a:gd name="connsiteY0" fmla="*/ 14325 h 14325"/>
            <a:gd name="connsiteX1" fmla="*/ 12214 w 12352"/>
            <a:gd name="connsiteY1" fmla="*/ 4348 h 14325"/>
            <a:gd name="connsiteX2" fmla="*/ 916 w 12352"/>
            <a:gd name="connsiteY2" fmla="*/ 4653 h 14325"/>
            <a:gd name="connsiteX3" fmla="*/ 163 w 12352"/>
            <a:gd name="connsiteY3" fmla="*/ 0 h 14325"/>
            <a:gd name="connsiteX0" fmla="*/ 12352 w 12352"/>
            <a:gd name="connsiteY0" fmla="*/ 14325 h 14325"/>
            <a:gd name="connsiteX1" fmla="*/ 12214 w 12352"/>
            <a:gd name="connsiteY1" fmla="*/ 4348 h 14325"/>
            <a:gd name="connsiteX2" fmla="*/ 916 w 12352"/>
            <a:gd name="connsiteY2" fmla="*/ 4653 h 14325"/>
            <a:gd name="connsiteX3" fmla="*/ 163 w 12352"/>
            <a:gd name="connsiteY3" fmla="*/ 0 h 14325"/>
            <a:gd name="connsiteX0" fmla="*/ 12315 w 12315"/>
            <a:gd name="connsiteY0" fmla="*/ 14325 h 14325"/>
            <a:gd name="connsiteX1" fmla="*/ 12177 w 12315"/>
            <a:gd name="connsiteY1" fmla="*/ 4348 h 14325"/>
            <a:gd name="connsiteX2" fmla="*/ 879 w 12315"/>
            <a:gd name="connsiteY2" fmla="*/ 4653 h 14325"/>
            <a:gd name="connsiteX3" fmla="*/ 265 w 12315"/>
            <a:gd name="connsiteY3" fmla="*/ 0 h 14325"/>
            <a:gd name="connsiteX0" fmla="*/ 12050 w 12050"/>
            <a:gd name="connsiteY0" fmla="*/ 14325 h 14325"/>
            <a:gd name="connsiteX1" fmla="*/ 11912 w 12050"/>
            <a:gd name="connsiteY1" fmla="*/ 4348 h 14325"/>
            <a:gd name="connsiteX2" fmla="*/ 614 w 12050"/>
            <a:gd name="connsiteY2" fmla="*/ 4653 h 14325"/>
            <a:gd name="connsiteX3" fmla="*/ 0 w 12050"/>
            <a:gd name="connsiteY3" fmla="*/ 0 h 14325"/>
            <a:gd name="connsiteX0" fmla="*/ 11598 w 11598"/>
            <a:gd name="connsiteY0" fmla="*/ 14325 h 14325"/>
            <a:gd name="connsiteX1" fmla="*/ 11460 w 11598"/>
            <a:gd name="connsiteY1" fmla="*/ 4348 h 14325"/>
            <a:gd name="connsiteX2" fmla="*/ 162 w 11598"/>
            <a:gd name="connsiteY2" fmla="*/ 4653 h 14325"/>
            <a:gd name="connsiteX3" fmla="*/ 0 w 11598"/>
            <a:gd name="connsiteY3" fmla="*/ 0 h 14325"/>
            <a:gd name="connsiteX0" fmla="*/ 11598 w 11598"/>
            <a:gd name="connsiteY0" fmla="*/ 14325 h 14325"/>
            <a:gd name="connsiteX1" fmla="*/ 11460 w 11598"/>
            <a:gd name="connsiteY1" fmla="*/ 4348 h 14325"/>
            <a:gd name="connsiteX2" fmla="*/ 162 w 11598"/>
            <a:gd name="connsiteY2" fmla="*/ 4653 h 14325"/>
            <a:gd name="connsiteX3" fmla="*/ 0 w 11598"/>
            <a:gd name="connsiteY3" fmla="*/ 0 h 14325"/>
            <a:gd name="connsiteX0" fmla="*/ 11529 w 11529"/>
            <a:gd name="connsiteY0" fmla="*/ 13209 h 13209"/>
            <a:gd name="connsiteX1" fmla="*/ 11391 w 11529"/>
            <a:gd name="connsiteY1" fmla="*/ 3232 h 13209"/>
            <a:gd name="connsiteX2" fmla="*/ 93 w 11529"/>
            <a:gd name="connsiteY2" fmla="*/ 3537 h 13209"/>
            <a:gd name="connsiteX3" fmla="*/ 0 w 11529"/>
            <a:gd name="connsiteY3" fmla="*/ 0 h 13209"/>
            <a:gd name="connsiteX0" fmla="*/ 11529 w 11529"/>
            <a:gd name="connsiteY0" fmla="*/ 13209 h 13209"/>
            <a:gd name="connsiteX1" fmla="*/ 11391 w 11529"/>
            <a:gd name="connsiteY1" fmla="*/ 3232 h 13209"/>
            <a:gd name="connsiteX2" fmla="*/ 58 w 11529"/>
            <a:gd name="connsiteY2" fmla="*/ 3328 h 13209"/>
            <a:gd name="connsiteX3" fmla="*/ 0 w 11529"/>
            <a:gd name="connsiteY3" fmla="*/ 0 h 1320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1529" h="13209">
              <a:moveTo>
                <a:pt x="11529" y="13209"/>
              </a:moveTo>
              <a:lnTo>
                <a:pt x="11391" y="3232"/>
              </a:lnTo>
              <a:lnTo>
                <a:pt x="58" y="3328"/>
              </a:lnTo>
              <a:cubicBezTo>
                <a:pt x="65" y="1312"/>
                <a:pt x="259" y="2188"/>
                <a:pt x="0" y="0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577263</xdr:colOff>
      <xdr:row>62</xdr:row>
      <xdr:rowOff>38502</xdr:rowOff>
    </xdr:from>
    <xdr:ext cx="96214" cy="477212"/>
    <xdr:sp macro="" textlink="">
      <xdr:nvSpPr>
        <xdr:cNvPr id="1814" name="Text Box 1300">
          <a:extLst>
            <a:ext uri="{FF2B5EF4-FFF2-40B4-BE49-F238E27FC236}">
              <a16:creationId xmlns:a16="http://schemas.microsoft.com/office/drawing/2014/main" id="{2791D47E-3F6B-4C81-86B1-75ABD71B6DCC}"/>
            </a:ext>
          </a:extLst>
        </xdr:cNvPr>
        <xdr:cNvSpPr txBox="1">
          <a:spLocks noChangeArrowheads="1"/>
        </xdr:cNvSpPr>
      </xdr:nvSpPr>
      <xdr:spPr bwMode="auto">
        <a:xfrm>
          <a:off x="13607463" y="10432182"/>
          <a:ext cx="96214" cy="477212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eaVert" wrap="none" lIns="27432" tIns="18288" rIns="0" bIns="0" anchor="t" upright="1">
          <a:noAutofit/>
        </a:bodyPr>
        <a:lstStyle/>
        <a:p>
          <a:pPr algn="r" rtl="0">
            <a:lnSpc>
              <a:spcPts val="9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南通用口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619164</xdr:colOff>
      <xdr:row>61</xdr:row>
      <xdr:rowOff>18676</xdr:rowOff>
    </xdr:from>
    <xdr:ext cx="357189" cy="158750"/>
    <xdr:sp macro="" textlink="">
      <xdr:nvSpPr>
        <xdr:cNvPr id="1815" name="Text Box 1300">
          <a:extLst>
            <a:ext uri="{FF2B5EF4-FFF2-40B4-BE49-F238E27FC236}">
              <a16:creationId xmlns:a16="http://schemas.microsoft.com/office/drawing/2014/main" id="{A4855A15-0670-42FC-8E06-902D2B5FDF19}"/>
            </a:ext>
          </a:extLst>
        </xdr:cNvPr>
        <xdr:cNvSpPr txBox="1">
          <a:spLocks noChangeArrowheads="1"/>
        </xdr:cNvSpPr>
      </xdr:nvSpPr>
      <xdr:spPr bwMode="auto">
        <a:xfrm>
          <a:off x="12971184" y="10244716"/>
          <a:ext cx="357189" cy="158750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駐輪場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433514</xdr:colOff>
      <xdr:row>61</xdr:row>
      <xdr:rowOff>160624</xdr:rowOff>
    </xdr:from>
    <xdr:ext cx="790021" cy="235327"/>
    <xdr:sp macro="" textlink="">
      <xdr:nvSpPr>
        <xdr:cNvPr id="1816" name="Text Box 1620">
          <a:extLst>
            <a:ext uri="{FF2B5EF4-FFF2-40B4-BE49-F238E27FC236}">
              <a16:creationId xmlns:a16="http://schemas.microsoft.com/office/drawing/2014/main" id="{01024865-6042-4E21-AF7E-D4B88F764053}"/>
            </a:ext>
          </a:extLst>
        </xdr:cNvPr>
        <xdr:cNvSpPr txBox="1">
          <a:spLocks noChangeArrowheads="1"/>
        </xdr:cNvSpPr>
      </xdr:nvSpPr>
      <xdr:spPr bwMode="auto">
        <a:xfrm>
          <a:off x="12785534" y="10386664"/>
          <a:ext cx="790021" cy="235327"/>
        </a:xfrm>
        <a:prstGeom prst="rect">
          <a:avLst/>
        </a:prstGeom>
        <a:solidFill>
          <a:schemeClr val="bg1">
            <a:alpha val="67000"/>
          </a:schemeClr>
        </a:solidFill>
        <a:ln>
          <a:solidFill>
            <a:schemeClr val="tx2"/>
          </a:solidFill>
        </a:ln>
      </xdr:spPr>
      <xdr:txBody>
        <a:bodyPr vertOverflow="overflow" horzOverflow="overflow" wrap="none" lIns="27432" tIns="10800" rIns="27432" bIns="0" anchor="t" upright="1">
          <a:noAutofit/>
        </a:bodyPr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田尻町総合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保険福祉ｾﾝﾀｰ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19</xdr:col>
      <xdr:colOff>4658</xdr:colOff>
      <xdr:row>58</xdr:row>
      <xdr:rowOff>4404</xdr:rowOff>
    </xdr:from>
    <xdr:ext cx="307474" cy="91909"/>
    <xdr:sp macro="" textlink="">
      <xdr:nvSpPr>
        <xdr:cNvPr id="1817" name="Text Box 1194">
          <a:extLst>
            <a:ext uri="{FF2B5EF4-FFF2-40B4-BE49-F238E27FC236}">
              <a16:creationId xmlns:a16="http://schemas.microsoft.com/office/drawing/2014/main" id="{D87E9FE3-35AF-4093-9239-3166A91C45FD}"/>
            </a:ext>
          </a:extLst>
        </xdr:cNvPr>
        <xdr:cNvSpPr txBox="1">
          <a:spLocks noChangeArrowheads="1"/>
        </xdr:cNvSpPr>
      </xdr:nvSpPr>
      <xdr:spPr bwMode="auto">
        <a:xfrm>
          <a:off x="12356678" y="9727524"/>
          <a:ext cx="307474" cy="91909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0.5+0.1</a:t>
          </a:r>
          <a:endParaRPr lang="ja-JP" altLang="en-US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677329</xdr:colOff>
      <xdr:row>58</xdr:row>
      <xdr:rowOff>88521</xdr:rowOff>
    </xdr:from>
    <xdr:to>
      <xdr:col>19</xdr:col>
      <xdr:colOff>165480</xdr:colOff>
      <xdr:row>59</xdr:row>
      <xdr:rowOff>15395</xdr:rowOff>
    </xdr:to>
    <xdr:sp macro="" textlink="">
      <xdr:nvSpPr>
        <xdr:cNvPr id="1818" name="六角形 1817">
          <a:extLst>
            <a:ext uri="{FF2B5EF4-FFF2-40B4-BE49-F238E27FC236}">
              <a16:creationId xmlns:a16="http://schemas.microsoft.com/office/drawing/2014/main" id="{02C53CA6-5DF2-4AC8-A41E-B89905C6B002}"/>
            </a:ext>
          </a:extLst>
        </xdr:cNvPr>
        <xdr:cNvSpPr/>
      </xdr:nvSpPr>
      <xdr:spPr bwMode="auto">
        <a:xfrm>
          <a:off x="12351169" y="9811641"/>
          <a:ext cx="166331" cy="94514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173188</xdr:colOff>
      <xdr:row>58</xdr:row>
      <xdr:rowOff>80697</xdr:rowOff>
    </xdr:from>
    <xdr:to>
      <xdr:col>19</xdr:col>
      <xdr:colOff>319428</xdr:colOff>
      <xdr:row>59</xdr:row>
      <xdr:rowOff>30789</xdr:rowOff>
    </xdr:to>
    <xdr:sp macro="" textlink="">
      <xdr:nvSpPr>
        <xdr:cNvPr id="1819" name="六角形 1818">
          <a:extLst>
            <a:ext uri="{FF2B5EF4-FFF2-40B4-BE49-F238E27FC236}">
              <a16:creationId xmlns:a16="http://schemas.microsoft.com/office/drawing/2014/main" id="{32DADDD3-DB73-433A-9CFF-0DD1689D6F71}"/>
            </a:ext>
          </a:extLst>
        </xdr:cNvPr>
        <xdr:cNvSpPr/>
      </xdr:nvSpPr>
      <xdr:spPr bwMode="auto">
        <a:xfrm>
          <a:off x="12525208" y="9803817"/>
          <a:ext cx="146240" cy="11773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30880</xdr:colOff>
      <xdr:row>61</xdr:row>
      <xdr:rowOff>13432</xdr:rowOff>
    </xdr:from>
    <xdr:to>
      <xdr:col>20</xdr:col>
      <xdr:colOff>611146</xdr:colOff>
      <xdr:row>64</xdr:row>
      <xdr:rowOff>71483</xdr:rowOff>
    </xdr:to>
    <xdr:sp macro="" textlink="">
      <xdr:nvSpPr>
        <xdr:cNvPr id="1820" name="Freeform 344">
          <a:extLst>
            <a:ext uri="{FF2B5EF4-FFF2-40B4-BE49-F238E27FC236}">
              <a16:creationId xmlns:a16="http://schemas.microsoft.com/office/drawing/2014/main" id="{C2A92631-1896-470C-921D-23CBF14D5CDA}"/>
            </a:ext>
          </a:extLst>
        </xdr:cNvPr>
        <xdr:cNvSpPr>
          <a:spLocks/>
        </xdr:cNvSpPr>
      </xdr:nvSpPr>
      <xdr:spPr bwMode="auto">
        <a:xfrm flipH="1">
          <a:off x="12382900" y="10239472"/>
          <a:ext cx="1258446" cy="560971"/>
        </a:xfrm>
        <a:custGeom>
          <a:avLst/>
          <a:gdLst>
            <a:gd name="T0" fmla="*/ 2147483647 w 82"/>
            <a:gd name="T1" fmla="*/ 2147483647 h 38"/>
            <a:gd name="T2" fmla="*/ 2147483647 w 82"/>
            <a:gd name="T3" fmla="*/ 2147483647 h 38"/>
            <a:gd name="T4" fmla="*/ 2147483647 w 82"/>
            <a:gd name="T5" fmla="*/ 0 h 38"/>
            <a:gd name="T6" fmla="*/ 0 w 82"/>
            <a:gd name="T7" fmla="*/ 2147483647 h 38"/>
            <a:gd name="T8" fmla="*/ 0 60000 65536"/>
            <a:gd name="T9" fmla="*/ 0 60000 65536"/>
            <a:gd name="T10" fmla="*/ 0 60000 65536"/>
            <a:gd name="T11" fmla="*/ 0 60000 65536"/>
            <a:gd name="connsiteX0" fmla="*/ 10524 w 10524"/>
            <a:gd name="connsiteY0" fmla="*/ 10000 h 10000"/>
            <a:gd name="connsiteX1" fmla="*/ 10524 w 10524"/>
            <a:gd name="connsiteY1" fmla="*/ 263 h 10000"/>
            <a:gd name="connsiteX2" fmla="*/ 5158 w 10524"/>
            <a:gd name="connsiteY2" fmla="*/ 0 h 10000"/>
            <a:gd name="connsiteX3" fmla="*/ 0 w 10524"/>
            <a:gd name="connsiteY3" fmla="*/ 4136 h 10000"/>
            <a:gd name="connsiteX0" fmla="*/ 10524 w 10524"/>
            <a:gd name="connsiteY0" fmla="*/ 14735 h 14735"/>
            <a:gd name="connsiteX1" fmla="*/ 10524 w 10524"/>
            <a:gd name="connsiteY1" fmla="*/ 263 h 14735"/>
            <a:gd name="connsiteX2" fmla="*/ 5158 w 10524"/>
            <a:gd name="connsiteY2" fmla="*/ 0 h 14735"/>
            <a:gd name="connsiteX3" fmla="*/ 0 w 10524"/>
            <a:gd name="connsiteY3" fmla="*/ 4136 h 14735"/>
            <a:gd name="connsiteX0" fmla="*/ 11101 w 11101"/>
            <a:gd name="connsiteY0" fmla="*/ 14735 h 14735"/>
            <a:gd name="connsiteX1" fmla="*/ 11101 w 11101"/>
            <a:gd name="connsiteY1" fmla="*/ 263 h 14735"/>
            <a:gd name="connsiteX2" fmla="*/ 5735 w 11101"/>
            <a:gd name="connsiteY2" fmla="*/ 0 h 14735"/>
            <a:gd name="connsiteX3" fmla="*/ 0 w 11101"/>
            <a:gd name="connsiteY3" fmla="*/ 4832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11678 w 11678"/>
            <a:gd name="connsiteY0" fmla="*/ 14735 h 14735"/>
            <a:gd name="connsiteX1" fmla="*/ 11678 w 11678"/>
            <a:gd name="connsiteY1" fmla="*/ 263 h 14735"/>
            <a:gd name="connsiteX2" fmla="*/ 6312 w 11678"/>
            <a:gd name="connsiteY2" fmla="*/ 0 h 14735"/>
            <a:gd name="connsiteX3" fmla="*/ 0 w 11678"/>
            <a:gd name="connsiteY3" fmla="*/ 5389 h 14735"/>
            <a:gd name="connsiteX0" fmla="*/ 5366 w 5366"/>
            <a:gd name="connsiteY0" fmla="*/ 14735 h 14735"/>
            <a:gd name="connsiteX1" fmla="*/ 5366 w 5366"/>
            <a:gd name="connsiteY1" fmla="*/ 263 h 14735"/>
            <a:gd name="connsiteX2" fmla="*/ 0 w 5366"/>
            <a:gd name="connsiteY2" fmla="*/ 0 h 14735"/>
            <a:gd name="connsiteX0" fmla="*/ 12097 w 12097"/>
            <a:gd name="connsiteY0" fmla="*/ 11658 h 11658"/>
            <a:gd name="connsiteX1" fmla="*/ 12097 w 12097"/>
            <a:gd name="connsiteY1" fmla="*/ 1836 h 11658"/>
            <a:gd name="connsiteX2" fmla="*/ 0 w 12097"/>
            <a:gd name="connsiteY2" fmla="*/ 0 h 11658"/>
            <a:gd name="connsiteX0" fmla="*/ 9515 w 9515"/>
            <a:gd name="connsiteY0" fmla="*/ 16303 h 16303"/>
            <a:gd name="connsiteX1" fmla="*/ 9515 w 9515"/>
            <a:gd name="connsiteY1" fmla="*/ 6481 h 16303"/>
            <a:gd name="connsiteX2" fmla="*/ 0 w 9515"/>
            <a:gd name="connsiteY2" fmla="*/ 0 h 16303"/>
            <a:gd name="connsiteX0" fmla="*/ 10000 w 10000"/>
            <a:gd name="connsiteY0" fmla="*/ 10000 h 10000"/>
            <a:gd name="connsiteX1" fmla="*/ 10000 w 10000"/>
            <a:gd name="connsiteY1" fmla="*/ 3975 h 10000"/>
            <a:gd name="connsiteX2" fmla="*/ 0 w 10000"/>
            <a:gd name="connsiteY2" fmla="*/ 0 h 10000"/>
            <a:gd name="connsiteX0" fmla="*/ 8693 w 8693"/>
            <a:gd name="connsiteY0" fmla="*/ 10452 h 10452"/>
            <a:gd name="connsiteX1" fmla="*/ 8693 w 8693"/>
            <a:gd name="connsiteY1" fmla="*/ 4427 h 10452"/>
            <a:gd name="connsiteX2" fmla="*/ 0 w 8693"/>
            <a:gd name="connsiteY2" fmla="*/ 0 h 10452"/>
            <a:gd name="connsiteX0" fmla="*/ 10000 w 10000"/>
            <a:gd name="connsiteY0" fmla="*/ 10000 h 10000"/>
            <a:gd name="connsiteX1" fmla="*/ 10000 w 10000"/>
            <a:gd name="connsiteY1" fmla="*/ 4236 h 10000"/>
            <a:gd name="connsiteX2" fmla="*/ 0 w 10000"/>
            <a:gd name="connsiteY2" fmla="*/ 0 h 10000"/>
            <a:gd name="connsiteX0" fmla="*/ 12312 w 12312"/>
            <a:gd name="connsiteY0" fmla="*/ 7404 h 7404"/>
            <a:gd name="connsiteX1" fmla="*/ 12312 w 12312"/>
            <a:gd name="connsiteY1" fmla="*/ 1640 h 7404"/>
            <a:gd name="connsiteX2" fmla="*/ 0 w 12312"/>
            <a:gd name="connsiteY2" fmla="*/ 0 h 7404"/>
            <a:gd name="connsiteX0" fmla="*/ 10000 w 10000"/>
            <a:gd name="connsiteY0" fmla="*/ 10000 h 10000"/>
            <a:gd name="connsiteX1" fmla="*/ 10000 w 10000"/>
            <a:gd name="connsiteY1" fmla="*/ 2215 h 10000"/>
            <a:gd name="connsiteX2" fmla="*/ 0 w 10000"/>
            <a:gd name="connsiteY2" fmla="*/ 0 h 10000"/>
            <a:gd name="connsiteX0" fmla="*/ 10000 w 10000"/>
            <a:gd name="connsiteY0" fmla="*/ 9532 h 9532"/>
            <a:gd name="connsiteX1" fmla="*/ 10000 w 10000"/>
            <a:gd name="connsiteY1" fmla="*/ 1747 h 9532"/>
            <a:gd name="connsiteX2" fmla="*/ 0 w 10000"/>
            <a:gd name="connsiteY2" fmla="*/ 0 h 9532"/>
            <a:gd name="connsiteX0" fmla="*/ 10000 w 10000"/>
            <a:gd name="connsiteY0" fmla="*/ 10000 h 10000"/>
            <a:gd name="connsiteX1" fmla="*/ 10000 w 10000"/>
            <a:gd name="connsiteY1" fmla="*/ 1833 h 10000"/>
            <a:gd name="connsiteX2" fmla="*/ 0 w 10000"/>
            <a:gd name="connsiteY2" fmla="*/ 0 h 10000"/>
            <a:gd name="connsiteX0" fmla="*/ 13771 w 13771"/>
            <a:gd name="connsiteY0" fmla="*/ 10848 h 10848"/>
            <a:gd name="connsiteX1" fmla="*/ 13771 w 13771"/>
            <a:gd name="connsiteY1" fmla="*/ 2681 h 10848"/>
            <a:gd name="connsiteX2" fmla="*/ 0 w 13771"/>
            <a:gd name="connsiteY2" fmla="*/ 0 h 10848"/>
            <a:gd name="connsiteX0" fmla="*/ 13964 w 13964"/>
            <a:gd name="connsiteY0" fmla="*/ 12059 h 12059"/>
            <a:gd name="connsiteX1" fmla="*/ 13771 w 13964"/>
            <a:gd name="connsiteY1" fmla="*/ 2681 h 12059"/>
            <a:gd name="connsiteX2" fmla="*/ 0 w 13964"/>
            <a:gd name="connsiteY2" fmla="*/ 0 h 12059"/>
            <a:gd name="connsiteX0" fmla="*/ 13964 w 13964"/>
            <a:gd name="connsiteY0" fmla="*/ 9772 h 9772"/>
            <a:gd name="connsiteX1" fmla="*/ 13771 w 13964"/>
            <a:gd name="connsiteY1" fmla="*/ 394 h 9772"/>
            <a:gd name="connsiteX2" fmla="*/ 0 w 13964"/>
            <a:gd name="connsiteY2" fmla="*/ 0 h 9772"/>
            <a:gd name="connsiteX0" fmla="*/ 10000 w 10000"/>
            <a:gd name="connsiteY0" fmla="*/ 10000 h 10000"/>
            <a:gd name="connsiteX1" fmla="*/ 9862 w 10000"/>
            <a:gd name="connsiteY1" fmla="*/ 403 h 10000"/>
            <a:gd name="connsiteX2" fmla="*/ 0 w 10000"/>
            <a:gd name="connsiteY2" fmla="*/ 0 h 10000"/>
            <a:gd name="connsiteX0" fmla="*/ 10000 w 10000"/>
            <a:gd name="connsiteY0" fmla="*/ 9796 h 9796"/>
            <a:gd name="connsiteX1" fmla="*/ 9862 w 10000"/>
            <a:gd name="connsiteY1" fmla="*/ 199 h 9796"/>
            <a:gd name="connsiteX2" fmla="*/ 0 w 10000"/>
            <a:gd name="connsiteY2" fmla="*/ 176 h 9796"/>
            <a:gd name="connsiteX0" fmla="*/ 10000 w 10000"/>
            <a:gd name="connsiteY0" fmla="*/ 9916 h 9916"/>
            <a:gd name="connsiteX1" fmla="*/ 9862 w 10000"/>
            <a:gd name="connsiteY1" fmla="*/ 119 h 9916"/>
            <a:gd name="connsiteX2" fmla="*/ 0 w 10000"/>
            <a:gd name="connsiteY2" fmla="*/ 96 h 9916"/>
            <a:gd name="connsiteX0" fmla="*/ 10000 w 10000"/>
            <a:gd name="connsiteY0" fmla="*/ 9903 h 9903"/>
            <a:gd name="connsiteX1" fmla="*/ 9862 w 10000"/>
            <a:gd name="connsiteY1" fmla="*/ 23 h 9903"/>
            <a:gd name="connsiteX2" fmla="*/ 0 w 10000"/>
            <a:gd name="connsiteY2" fmla="*/ 0 h 9903"/>
            <a:gd name="connsiteX0" fmla="*/ 3877 w 3877"/>
            <a:gd name="connsiteY0" fmla="*/ 9977 h 9977"/>
            <a:gd name="connsiteX1" fmla="*/ 3739 w 3877"/>
            <a:gd name="connsiteY1" fmla="*/ 0 h 9977"/>
            <a:gd name="connsiteX2" fmla="*/ 0 w 3877"/>
            <a:gd name="connsiteY2" fmla="*/ 2385 h 9977"/>
            <a:gd name="connsiteX0" fmla="*/ 10181 w 10181"/>
            <a:gd name="connsiteY0" fmla="*/ 10000 h 10000"/>
            <a:gd name="connsiteX1" fmla="*/ 9825 w 10181"/>
            <a:gd name="connsiteY1" fmla="*/ 0 h 10000"/>
            <a:gd name="connsiteX2" fmla="*/ 181 w 10181"/>
            <a:gd name="connsiteY2" fmla="*/ 2390 h 10000"/>
            <a:gd name="connsiteX0" fmla="*/ 10535 w 10535"/>
            <a:gd name="connsiteY0" fmla="*/ 10514 h 10514"/>
            <a:gd name="connsiteX1" fmla="*/ 10179 w 10535"/>
            <a:gd name="connsiteY1" fmla="*/ 514 h 10514"/>
            <a:gd name="connsiteX2" fmla="*/ 771 w 10535"/>
            <a:gd name="connsiteY2" fmla="*/ 1593 h 10514"/>
            <a:gd name="connsiteX3" fmla="*/ 535 w 10535"/>
            <a:gd name="connsiteY3" fmla="*/ 2904 h 10514"/>
            <a:gd name="connsiteX0" fmla="*/ 10535 w 10535"/>
            <a:gd name="connsiteY0" fmla="*/ 10750 h 10750"/>
            <a:gd name="connsiteX1" fmla="*/ 10179 w 10535"/>
            <a:gd name="connsiteY1" fmla="*/ 750 h 10750"/>
            <a:gd name="connsiteX2" fmla="*/ 771 w 10535"/>
            <a:gd name="connsiteY2" fmla="*/ 776 h 10750"/>
            <a:gd name="connsiteX3" fmla="*/ 535 w 10535"/>
            <a:gd name="connsiteY3" fmla="*/ 3140 h 10750"/>
            <a:gd name="connsiteX0" fmla="*/ 10535 w 10535"/>
            <a:gd name="connsiteY0" fmla="*/ 10133 h 10133"/>
            <a:gd name="connsiteX1" fmla="*/ 10179 w 10535"/>
            <a:gd name="connsiteY1" fmla="*/ 133 h 10133"/>
            <a:gd name="connsiteX2" fmla="*/ 771 w 10535"/>
            <a:gd name="connsiteY2" fmla="*/ 159 h 10133"/>
            <a:gd name="connsiteX3" fmla="*/ 535 w 10535"/>
            <a:gd name="connsiteY3" fmla="*/ 2523 h 10133"/>
            <a:gd name="connsiteX0" fmla="*/ 11499 w 11499"/>
            <a:gd name="connsiteY0" fmla="*/ 10000 h 10000"/>
            <a:gd name="connsiteX1" fmla="*/ 11143 w 11499"/>
            <a:gd name="connsiteY1" fmla="*/ 0 h 10000"/>
            <a:gd name="connsiteX2" fmla="*/ 521 w 11499"/>
            <a:gd name="connsiteY2" fmla="*/ 303 h 10000"/>
            <a:gd name="connsiteX3" fmla="*/ 1499 w 11499"/>
            <a:gd name="connsiteY3" fmla="*/ 2390 h 10000"/>
            <a:gd name="connsiteX0" fmla="*/ 11048 w 11048"/>
            <a:gd name="connsiteY0" fmla="*/ 10000 h 10000"/>
            <a:gd name="connsiteX1" fmla="*/ 10692 w 11048"/>
            <a:gd name="connsiteY1" fmla="*/ 0 h 10000"/>
            <a:gd name="connsiteX2" fmla="*/ 70 w 11048"/>
            <a:gd name="connsiteY2" fmla="*/ 303 h 10000"/>
            <a:gd name="connsiteX3" fmla="*/ 1048 w 11048"/>
            <a:gd name="connsiteY3" fmla="*/ 2390 h 10000"/>
            <a:gd name="connsiteX0" fmla="*/ 11172 w 11172"/>
            <a:gd name="connsiteY0" fmla="*/ 10000 h 10000"/>
            <a:gd name="connsiteX1" fmla="*/ 10816 w 11172"/>
            <a:gd name="connsiteY1" fmla="*/ 0 h 10000"/>
            <a:gd name="connsiteX2" fmla="*/ 194 w 11172"/>
            <a:gd name="connsiteY2" fmla="*/ 303 h 10000"/>
            <a:gd name="connsiteX3" fmla="*/ 93 w 11172"/>
            <a:gd name="connsiteY3" fmla="*/ 2667 h 10000"/>
            <a:gd name="connsiteX0" fmla="*/ 15877 w 15877"/>
            <a:gd name="connsiteY0" fmla="*/ 10000 h 10000"/>
            <a:gd name="connsiteX1" fmla="*/ 10816 w 15877"/>
            <a:gd name="connsiteY1" fmla="*/ 0 h 10000"/>
            <a:gd name="connsiteX2" fmla="*/ 194 w 15877"/>
            <a:gd name="connsiteY2" fmla="*/ 303 h 10000"/>
            <a:gd name="connsiteX3" fmla="*/ 93 w 15877"/>
            <a:gd name="connsiteY3" fmla="*/ 2667 h 10000"/>
            <a:gd name="connsiteX0" fmla="*/ 15877 w 15877"/>
            <a:gd name="connsiteY0" fmla="*/ 10000 h 10036"/>
            <a:gd name="connsiteX1" fmla="*/ 10816 w 15877"/>
            <a:gd name="connsiteY1" fmla="*/ 0 h 10036"/>
            <a:gd name="connsiteX2" fmla="*/ 194 w 15877"/>
            <a:gd name="connsiteY2" fmla="*/ 303 h 10036"/>
            <a:gd name="connsiteX3" fmla="*/ 93 w 15877"/>
            <a:gd name="connsiteY3" fmla="*/ 2667 h 10036"/>
            <a:gd name="connsiteX0" fmla="*/ 15877 w 15877"/>
            <a:gd name="connsiteY0" fmla="*/ 10000 h 11940"/>
            <a:gd name="connsiteX1" fmla="*/ 12675 w 15877"/>
            <a:gd name="connsiteY1" fmla="*/ 11485 h 11940"/>
            <a:gd name="connsiteX2" fmla="*/ 10816 w 15877"/>
            <a:gd name="connsiteY2" fmla="*/ 0 h 11940"/>
            <a:gd name="connsiteX3" fmla="*/ 194 w 15877"/>
            <a:gd name="connsiteY3" fmla="*/ 303 h 11940"/>
            <a:gd name="connsiteX4" fmla="*/ 93 w 15877"/>
            <a:gd name="connsiteY4" fmla="*/ 2667 h 11940"/>
            <a:gd name="connsiteX0" fmla="*/ 24201 w 24201"/>
            <a:gd name="connsiteY0" fmla="*/ 12486 h 12493"/>
            <a:gd name="connsiteX1" fmla="*/ 12675 w 24201"/>
            <a:gd name="connsiteY1" fmla="*/ 11485 h 12493"/>
            <a:gd name="connsiteX2" fmla="*/ 10816 w 24201"/>
            <a:gd name="connsiteY2" fmla="*/ 0 h 12493"/>
            <a:gd name="connsiteX3" fmla="*/ 194 w 24201"/>
            <a:gd name="connsiteY3" fmla="*/ 303 h 12493"/>
            <a:gd name="connsiteX4" fmla="*/ 93 w 24201"/>
            <a:gd name="connsiteY4" fmla="*/ 2667 h 12493"/>
            <a:gd name="connsiteX0" fmla="*/ 24201 w 24201"/>
            <a:gd name="connsiteY0" fmla="*/ 12486 h 12852"/>
            <a:gd name="connsiteX1" fmla="*/ 12675 w 24201"/>
            <a:gd name="connsiteY1" fmla="*/ 12070 h 12852"/>
            <a:gd name="connsiteX2" fmla="*/ 10816 w 24201"/>
            <a:gd name="connsiteY2" fmla="*/ 0 h 12852"/>
            <a:gd name="connsiteX3" fmla="*/ 194 w 24201"/>
            <a:gd name="connsiteY3" fmla="*/ 303 h 12852"/>
            <a:gd name="connsiteX4" fmla="*/ 93 w 24201"/>
            <a:gd name="connsiteY4" fmla="*/ 2667 h 12852"/>
            <a:gd name="connsiteX0" fmla="*/ 24201 w 24201"/>
            <a:gd name="connsiteY0" fmla="*/ 12486 h 13066"/>
            <a:gd name="connsiteX1" fmla="*/ 13761 w 24201"/>
            <a:gd name="connsiteY1" fmla="*/ 12362 h 13066"/>
            <a:gd name="connsiteX2" fmla="*/ 10816 w 24201"/>
            <a:gd name="connsiteY2" fmla="*/ 0 h 13066"/>
            <a:gd name="connsiteX3" fmla="*/ 194 w 24201"/>
            <a:gd name="connsiteY3" fmla="*/ 303 h 13066"/>
            <a:gd name="connsiteX4" fmla="*/ 93 w 24201"/>
            <a:gd name="connsiteY4" fmla="*/ 2667 h 13066"/>
            <a:gd name="connsiteX0" fmla="*/ 24201 w 24201"/>
            <a:gd name="connsiteY0" fmla="*/ 12486 h 12486"/>
            <a:gd name="connsiteX1" fmla="*/ 13761 w 24201"/>
            <a:gd name="connsiteY1" fmla="*/ 12362 h 12486"/>
            <a:gd name="connsiteX2" fmla="*/ 10816 w 24201"/>
            <a:gd name="connsiteY2" fmla="*/ 0 h 12486"/>
            <a:gd name="connsiteX3" fmla="*/ 194 w 24201"/>
            <a:gd name="connsiteY3" fmla="*/ 303 h 12486"/>
            <a:gd name="connsiteX4" fmla="*/ 93 w 24201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3761 w 26373"/>
            <a:gd name="connsiteY1" fmla="*/ 12362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373 w 26373"/>
            <a:gd name="connsiteY0" fmla="*/ 12486 h 12486"/>
            <a:gd name="connsiteX1" fmla="*/ 12675 w 26373"/>
            <a:gd name="connsiteY1" fmla="*/ 10753 h 12486"/>
            <a:gd name="connsiteX2" fmla="*/ 10816 w 26373"/>
            <a:gd name="connsiteY2" fmla="*/ 0 h 12486"/>
            <a:gd name="connsiteX3" fmla="*/ 194 w 26373"/>
            <a:gd name="connsiteY3" fmla="*/ 303 h 12486"/>
            <a:gd name="connsiteX4" fmla="*/ 93 w 26373"/>
            <a:gd name="connsiteY4" fmla="*/ 2667 h 12486"/>
            <a:gd name="connsiteX0" fmla="*/ 26735 w 26735"/>
            <a:gd name="connsiteY0" fmla="*/ 10877 h 10877"/>
            <a:gd name="connsiteX1" fmla="*/ 12675 w 26735"/>
            <a:gd name="connsiteY1" fmla="*/ 10753 h 10877"/>
            <a:gd name="connsiteX2" fmla="*/ 10816 w 26735"/>
            <a:gd name="connsiteY2" fmla="*/ 0 h 10877"/>
            <a:gd name="connsiteX3" fmla="*/ 194 w 26735"/>
            <a:gd name="connsiteY3" fmla="*/ 303 h 10877"/>
            <a:gd name="connsiteX4" fmla="*/ 93 w 26735"/>
            <a:gd name="connsiteY4" fmla="*/ 2667 h 10877"/>
            <a:gd name="connsiteX0" fmla="*/ 46452 w 46452"/>
            <a:gd name="connsiteY0" fmla="*/ 10877 h 10877"/>
            <a:gd name="connsiteX1" fmla="*/ 32392 w 46452"/>
            <a:gd name="connsiteY1" fmla="*/ 10753 h 10877"/>
            <a:gd name="connsiteX2" fmla="*/ 30533 w 46452"/>
            <a:gd name="connsiteY2" fmla="*/ 0 h 10877"/>
            <a:gd name="connsiteX3" fmla="*/ 5 w 46452"/>
            <a:gd name="connsiteY3" fmla="*/ 303 h 10877"/>
            <a:gd name="connsiteX4" fmla="*/ 19810 w 46452"/>
            <a:gd name="connsiteY4" fmla="*/ 2667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30649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46568 w 46568"/>
            <a:gd name="connsiteY0" fmla="*/ 10877 h 10877"/>
            <a:gd name="connsiteX1" fmla="*/ 32508 w 46568"/>
            <a:gd name="connsiteY1" fmla="*/ 10753 h 10877"/>
            <a:gd name="connsiteX2" fmla="*/ 29563 w 46568"/>
            <a:gd name="connsiteY2" fmla="*/ 0 h 10877"/>
            <a:gd name="connsiteX3" fmla="*/ 121 w 46568"/>
            <a:gd name="connsiteY3" fmla="*/ 303 h 10877"/>
            <a:gd name="connsiteX4" fmla="*/ 382 w 46568"/>
            <a:gd name="connsiteY4" fmla="*/ 2521 h 10877"/>
            <a:gd name="connsiteX0" fmla="*/ 62174 w 62174"/>
            <a:gd name="connsiteY0" fmla="*/ 10877 h 10877"/>
            <a:gd name="connsiteX1" fmla="*/ 48114 w 62174"/>
            <a:gd name="connsiteY1" fmla="*/ 10753 h 10877"/>
            <a:gd name="connsiteX2" fmla="*/ 45169 w 62174"/>
            <a:gd name="connsiteY2" fmla="*/ 0 h 10877"/>
            <a:gd name="connsiteX3" fmla="*/ 6 w 62174"/>
            <a:gd name="connsiteY3" fmla="*/ 303 h 10877"/>
            <a:gd name="connsiteX4" fmla="*/ 15988 w 62174"/>
            <a:gd name="connsiteY4" fmla="*/ 2521 h 10877"/>
            <a:gd name="connsiteX0" fmla="*/ 62212 w 62212"/>
            <a:gd name="connsiteY0" fmla="*/ 10877 h 10877"/>
            <a:gd name="connsiteX1" fmla="*/ 48152 w 62212"/>
            <a:gd name="connsiteY1" fmla="*/ 10753 h 10877"/>
            <a:gd name="connsiteX2" fmla="*/ 45207 w 62212"/>
            <a:gd name="connsiteY2" fmla="*/ 0 h 10877"/>
            <a:gd name="connsiteX3" fmla="*/ 44 w 62212"/>
            <a:gd name="connsiteY3" fmla="*/ 303 h 10877"/>
            <a:gd name="connsiteX4" fmla="*/ 1947 w 62212"/>
            <a:gd name="connsiteY4" fmla="*/ 5730 h 10877"/>
            <a:gd name="connsiteX0" fmla="*/ 62190 w 62190"/>
            <a:gd name="connsiteY0" fmla="*/ 10877 h 10877"/>
            <a:gd name="connsiteX1" fmla="*/ 48130 w 62190"/>
            <a:gd name="connsiteY1" fmla="*/ 10753 h 10877"/>
            <a:gd name="connsiteX2" fmla="*/ 45185 w 62190"/>
            <a:gd name="connsiteY2" fmla="*/ 0 h 10877"/>
            <a:gd name="connsiteX3" fmla="*/ 22 w 62190"/>
            <a:gd name="connsiteY3" fmla="*/ 303 h 10877"/>
            <a:gd name="connsiteX4" fmla="*/ 4741 w 62190"/>
            <a:gd name="connsiteY4" fmla="*/ 6005 h 10877"/>
            <a:gd name="connsiteX0" fmla="*/ 65393 w 65393"/>
            <a:gd name="connsiteY0" fmla="*/ 10877 h 10877"/>
            <a:gd name="connsiteX1" fmla="*/ 51333 w 65393"/>
            <a:gd name="connsiteY1" fmla="*/ 10753 h 10877"/>
            <a:gd name="connsiteX2" fmla="*/ 48388 w 65393"/>
            <a:gd name="connsiteY2" fmla="*/ 0 h 10877"/>
            <a:gd name="connsiteX3" fmla="*/ 3225 w 65393"/>
            <a:gd name="connsiteY3" fmla="*/ 303 h 10877"/>
            <a:gd name="connsiteX4" fmla="*/ 3595 w 65393"/>
            <a:gd name="connsiteY4" fmla="*/ 5263 h 10877"/>
            <a:gd name="connsiteX5" fmla="*/ 7944 w 65393"/>
            <a:gd name="connsiteY5" fmla="*/ 6005 h 10877"/>
            <a:gd name="connsiteX0" fmla="*/ 65393 w 65393"/>
            <a:gd name="connsiteY0" fmla="*/ 10877 h 10877"/>
            <a:gd name="connsiteX1" fmla="*/ 51333 w 65393"/>
            <a:gd name="connsiteY1" fmla="*/ 10753 h 10877"/>
            <a:gd name="connsiteX2" fmla="*/ 48388 w 65393"/>
            <a:gd name="connsiteY2" fmla="*/ 0 h 10877"/>
            <a:gd name="connsiteX3" fmla="*/ 3225 w 65393"/>
            <a:gd name="connsiteY3" fmla="*/ 303 h 10877"/>
            <a:gd name="connsiteX4" fmla="*/ 3595 w 65393"/>
            <a:gd name="connsiteY4" fmla="*/ 5263 h 10877"/>
            <a:gd name="connsiteX5" fmla="*/ 7854 w 65393"/>
            <a:gd name="connsiteY5" fmla="*/ 5412 h 10877"/>
            <a:gd name="connsiteX0" fmla="*/ 65370 w 65370"/>
            <a:gd name="connsiteY0" fmla="*/ 10877 h 10877"/>
            <a:gd name="connsiteX1" fmla="*/ 51310 w 65370"/>
            <a:gd name="connsiteY1" fmla="*/ 10753 h 10877"/>
            <a:gd name="connsiteX2" fmla="*/ 48365 w 65370"/>
            <a:gd name="connsiteY2" fmla="*/ 0 h 10877"/>
            <a:gd name="connsiteX3" fmla="*/ 3202 w 65370"/>
            <a:gd name="connsiteY3" fmla="*/ 303 h 10877"/>
            <a:gd name="connsiteX4" fmla="*/ 3662 w 65370"/>
            <a:gd name="connsiteY4" fmla="*/ 5158 h 10877"/>
            <a:gd name="connsiteX5" fmla="*/ 7831 w 65370"/>
            <a:gd name="connsiteY5" fmla="*/ 5412 h 10877"/>
            <a:gd name="connsiteX0" fmla="*/ 65370 w 65370"/>
            <a:gd name="connsiteY0" fmla="*/ 10877 h 10877"/>
            <a:gd name="connsiteX1" fmla="*/ 51310 w 65370"/>
            <a:gd name="connsiteY1" fmla="*/ 10753 h 10877"/>
            <a:gd name="connsiteX2" fmla="*/ 48365 w 65370"/>
            <a:gd name="connsiteY2" fmla="*/ 0 h 10877"/>
            <a:gd name="connsiteX3" fmla="*/ 3202 w 65370"/>
            <a:gd name="connsiteY3" fmla="*/ 303 h 10877"/>
            <a:gd name="connsiteX4" fmla="*/ 3662 w 65370"/>
            <a:gd name="connsiteY4" fmla="*/ 5158 h 10877"/>
            <a:gd name="connsiteX5" fmla="*/ 7831 w 65370"/>
            <a:gd name="connsiteY5" fmla="*/ 5412 h 10877"/>
            <a:gd name="connsiteX0" fmla="*/ 64727 w 64727"/>
            <a:gd name="connsiteY0" fmla="*/ 10877 h 10877"/>
            <a:gd name="connsiteX1" fmla="*/ 50667 w 64727"/>
            <a:gd name="connsiteY1" fmla="*/ 10753 h 10877"/>
            <a:gd name="connsiteX2" fmla="*/ 47722 w 64727"/>
            <a:gd name="connsiteY2" fmla="*/ 0 h 10877"/>
            <a:gd name="connsiteX3" fmla="*/ 3457 w 64727"/>
            <a:gd name="connsiteY3" fmla="*/ 303 h 10877"/>
            <a:gd name="connsiteX4" fmla="*/ 3019 w 64727"/>
            <a:gd name="connsiteY4" fmla="*/ 5158 h 10877"/>
            <a:gd name="connsiteX5" fmla="*/ 7188 w 64727"/>
            <a:gd name="connsiteY5" fmla="*/ 5412 h 10877"/>
            <a:gd name="connsiteX0" fmla="*/ 64852 w 64852"/>
            <a:gd name="connsiteY0" fmla="*/ 10877 h 10877"/>
            <a:gd name="connsiteX1" fmla="*/ 50792 w 64852"/>
            <a:gd name="connsiteY1" fmla="*/ 10753 h 10877"/>
            <a:gd name="connsiteX2" fmla="*/ 47847 w 64852"/>
            <a:gd name="connsiteY2" fmla="*/ 0 h 10877"/>
            <a:gd name="connsiteX3" fmla="*/ 3402 w 64852"/>
            <a:gd name="connsiteY3" fmla="*/ 128 h 10877"/>
            <a:gd name="connsiteX4" fmla="*/ 3144 w 64852"/>
            <a:gd name="connsiteY4" fmla="*/ 5158 h 10877"/>
            <a:gd name="connsiteX5" fmla="*/ 7313 w 64852"/>
            <a:gd name="connsiteY5" fmla="*/ 5412 h 10877"/>
            <a:gd name="connsiteX0" fmla="*/ 62307 w 62307"/>
            <a:gd name="connsiteY0" fmla="*/ 10877 h 10877"/>
            <a:gd name="connsiteX1" fmla="*/ 48247 w 62307"/>
            <a:gd name="connsiteY1" fmla="*/ 10753 h 10877"/>
            <a:gd name="connsiteX2" fmla="*/ 45302 w 62307"/>
            <a:gd name="connsiteY2" fmla="*/ 0 h 10877"/>
            <a:gd name="connsiteX3" fmla="*/ 857 w 62307"/>
            <a:gd name="connsiteY3" fmla="*/ 128 h 10877"/>
            <a:gd name="connsiteX4" fmla="*/ 599 w 62307"/>
            <a:gd name="connsiteY4" fmla="*/ 5158 h 10877"/>
            <a:gd name="connsiteX5" fmla="*/ 4768 w 62307"/>
            <a:gd name="connsiteY5" fmla="*/ 5412 h 10877"/>
            <a:gd name="connsiteX0" fmla="*/ 62111 w 62111"/>
            <a:gd name="connsiteY0" fmla="*/ 10877 h 10877"/>
            <a:gd name="connsiteX1" fmla="*/ 48051 w 62111"/>
            <a:gd name="connsiteY1" fmla="*/ 10753 h 10877"/>
            <a:gd name="connsiteX2" fmla="*/ 45106 w 62111"/>
            <a:gd name="connsiteY2" fmla="*/ 0 h 10877"/>
            <a:gd name="connsiteX3" fmla="*/ 661 w 62111"/>
            <a:gd name="connsiteY3" fmla="*/ 128 h 10877"/>
            <a:gd name="connsiteX4" fmla="*/ 403 w 62111"/>
            <a:gd name="connsiteY4" fmla="*/ 5158 h 10877"/>
            <a:gd name="connsiteX5" fmla="*/ 4572 w 62111"/>
            <a:gd name="connsiteY5" fmla="*/ 5412 h 10877"/>
            <a:gd name="connsiteX0" fmla="*/ 62295 w 62295"/>
            <a:gd name="connsiteY0" fmla="*/ 10877 h 10877"/>
            <a:gd name="connsiteX1" fmla="*/ 48235 w 62295"/>
            <a:gd name="connsiteY1" fmla="*/ 10753 h 10877"/>
            <a:gd name="connsiteX2" fmla="*/ 45290 w 62295"/>
            <a:gd name="connsiteY2" fmla="*/ 0 h 10877"/>
            <a:gd name="connsiteX3" fmla="*/ 396 w 62295"/>
            <a:gd name="connsiteY3" fmla="*/ 268 h 10877"/>
            <a:gd name="connsiteX4" fmla="*/ 587 w 62295"/>
            <a:gd name="connsiteY4" fmla="*/ 5158 h 10877"/>
            <a:gd name="connsiteX5" fmla="*/ 4756 w 62295"/>
            <a:gd name="connsiteY5" fmla="*/ 5412 h 10877"/>
            <a:gd name="connsiteX0" fmla="*/ 62346 w 62346"/>
            <a:gd name="connsiteY0" fmla="*/ 10877 h 10877"/>
            <a:gd name="connsiteX1" fmla="*/ 48286 w 62346"/>
            <a:gd name="connsiteY1" fmla="*/ 10753 h 10877"/>
            <a:gd name="connsiteX2" fmla="*/ 45341 w 62346"/>
            <a:gd name="connsiteY2" fmla="*/ 0 h 10877"/>
            <a:gd name="connsiteX3" fmla="*/ 357 w 62346"/>
            <a:gd name="connsiteY3" fmla="*/ 59 h 10877"/>
            <a:gd name="connsiteX4" fmla="*/ 638 w 62346"/>
            <a:gd name="connsiteY4" fmla="*/ 5158 h 10877"/>
            <a:gd name="connsiteX5" fmla="*/ 4807 w 62346"/>
            <a:gd name="connsiteY5" fmla="*/ 5412 h 10877"/>
            <a:gd name="connsiteX0" fmla="*/ 62478 w 62478"/>
            <a:gd name="connsiteY0" fmla="*/ 10877 h 10877"/>
            <a:gd name="connsiteX1" fmla="*/ 48418 w 62478"/>
            <a:gd name="connsiteY1" fmla="*/ 10753 h 10877"/>
            <a:gd name="connsiteX2" fmla="*/ 45473 w 62478"/>
            <a:gd name="connsiteY2" fmla="*/ 0 h 10877"/>
            <a:gd name="connsiteX3" fmla="*/ 489 w 62478"/>
            <a:gd name="connsiteY3" fmla="*/ 59 h 10877"/>
            <a:gd name="connsiteX4" fmla="*/ 501 w 62478"/>
            <a:gd name="connsiteY4" fmla="*/ 5158 h 10877"/>
            <a:gd name="connsiteX5" fmla="*/ 4939 w 62478"/>
            <a:gd name="connsiteY5" fmla="*/ 5412 h 10877"/>
            <a:gd name="connsiteX0" fmla="*/ 62478 w 62478"/>
            <a:gd name="connsiteY0" fmla="*/ 10877 h 10877"/>
            <a:gd name="connsiteX1" fmla="*/ 48418 w 62478"/>
            <a:gd name="connsiteY1" fmla="*/ 10753 h 10877"/>
            <a:gd name="connsiteX2" fmla="*/ 45473 w 62478"/>
            <a:gd name="connsiteY2" fmla="*/ 0 h 10877"/>
            <a:gd name="connsiteX3" fmla="*/ 489 w 62478"/>
            <a:gd name="connsiteY3" fmla="*/ 59 h 10877"/>
            <a:gd name="connsiteX4" fmla="*/ 501 w 62478"/>
            <a:gd name="connsiteY4" fmla="*/ 5158 h 10877"/>
            <a:gd name="connsiteX5" fmla="*/ 4939 w 62478"/>
            <a:gd name="connsiteY5" fmla="*/ 5412 h 10877"/>
            <a:gd name="connsiteX0" fmla="*/ 62235 w 62235"/>
            <a:gd name="connsiteY0" fmla="*/ 10877 h 10877"/>
            <a:gd name="connsiteX1" fmla="*/ 48175 w 62235"/>
            <a:gd name="connsiteY1" fmla="*/ 10753 h 10877"/>
            <a:gd name="connsiteX2" fmla="*/ 45230 w 62235"/>
            <a:gd name="connsiteY2" fmla="*/ 0 h 10877"/>
            <a:gd name="connsiteX3" fmla="*/ 246 w 62235"/>
            <a:gd name="connsiteY3" fmla="*/ 59 h 10877"/>
            <a:gd name="connsiteX4" fmla="*/ 258 w 62235"/>
            <a:gd name="connsiteY4" fmla="*/ 5158 h 10877"/>
            <a:gd name="connsiteX5" fmla="*/ 4696 w 62235"/>
            <a:gd name="connsiteY5" fmla="*/ 5412 h 10877"/>
            <a:gd name="connsiteX0" fmla="*/ 62008 w 62008"/>
            <a:gd name="connsiteY0" fmla="*/ 10877 h 10877"/>
            <a:gd name="connsiteX1" fmla="*/ 47948 w 62008"/>
            <a:gd name="connsiteY1" fmla="*/ 10753 h 10877"/>
            <a:gd name="connsiteX2" fmla="*/ 45003 w 62008"/>
            <a:gd name="connsiteY2" fmla="*/ 0 h 10877"/>
            <a:gd name="connsiteX3" fmla="*/ 19 w 62008"/>
            <a:gd name="connsiteY3" fmla="*/ 59 h 10877"/>
            <a:gd name="connsiteX4" fmla="*/ 31 w 62008"/>
            <a:gd name="connsiteY4" fmla="*/ 5158 h 10877"/>
            <a:gd name="connsiteX5" fmla="*/ 4469 w 62008"/>
            <a:gd name="connsiteY5" fmla="*/ 5412 h 10877"/>
            <a:gd name="connsiteX0" fmla="*/ 62008 w 62008"/>
            <a:gd name="connsiteY0" fmla="*/ 10877 h 10877"/>
            <a:gd name="connsiteX1" fmla="*/ 47948 w 62008"/>
            <a:gd name="connsiteY1" fmla="*/ 10753 h 10877"/>
            <a:gd name="connsiteX2" fmla="*/ 45003 w 62008"/>
            <a:gd name="connsiteY2" fmla="*/ 0 h 10877"/>
            <a:gd name="connsiteX3" fmla="*/ 19 w 62008"/>
            <a:gd name="connsiteY3" fmla="*/ 59 h 10877"/>
            <a:gd name="connsiteX4" fmla="*/ 31 w 62008"/>
            <a:gd name="connsiteY4" fmla="*/ 5158 h 10877"/>
            <a:gd name="connsiteX5" fmla="*/ 4289 w 62008"/>
            <a:gd name="connsiteY5" fmla="*/ 5063 h 10877"/>
            <a:gd name="connsiteX0" fmla="*/ 62008 w 62008"/>
            <a:gd name="connsiteY0" fmla="*/ 10877 h 10877"/>
            <a:gd name="connsiteX1" fmla="*/ 47948 w 62008"/>
            <a:gd name="connsiteY1" fmla="*/ 10753 h 10877"/>
            <a:gd name="connsiteX2" fmla="*/ 45003 w 62008"/>
            <a:gd name="connsiteY2" fmla="*/ 0 h 10877"/>
            <a:gd name="connsiteX3" fmla="*/ 19 w 62008"/>
            <a:gd name="connsiteY3" fmla="*/ 59 h 10877"/>
            <a:gd name="connsiteX4" fmla="*/ 31 w 62008"/>
            <a:gd name="connsiteY4" fmla="*/ 5088 h 10877"/>
            <a:gd name="connsiteX5" fmla="*/ 4289 w 62008"/>
            <a:gd name="connsiteY5" fmla="*/ 5063 h 10877"/>
            <a:gd name="connsiteX0" fmla="*/ 62168 w 62168"/>
            <a:gd name="connsiteY0" fmla="*/ 10877 h 10877"/>
            <a:gd name="connsiteX1" fmla="*/ 48108 w 62168"/>
            <a:gd name="connsiteY1" fmla="*/ 10753 h 10877"/>
            <a:gd name="connsiteX2" fmla="*/ 45163 w 62168"/>
            <a:gd name="connsiteY2" fmla="*/ 0 h 10877"/>
            <a:gd name="connsiteX3" fmla="*/ 179 w 62168"/>
            <a:gd name="connsiteY3" fmla="*/ 59 h 10877"/>
            <a:gd name="connsiteX4" fmla="*/ 11 w 62168"/>
            <a:gd name="connsiteY4" fmla="*/ 5123 h 10877"/>
            <a:gd name="connsiteX5" fmla="*/ 4449 w 62168"/>
            <a:gd name="connsiteY5" fmla="*/ 5063 h 10877"/>
            <a:gd name="connsiteX0" fmla="*/ 62788 w 62788"/>
            <a:gd name="connsiteY0" fmla="*/ 10877 h 10877"/>
            <a:gd name="connsiteX1" fmla="*/ 48728 w 62788"/>
            <a:gd name="connsiteY1" fmla="*/ 10753 h 10877"/>
            <a:gd name="connsiteX2" fmla="*/ 45783 w 62788"/>
            <a:gd name="connsiteY2" fmla="*/ 0 h 10877"/>
            <a:gd name="connsiteX3" fmla="*/ 799 w 62788"/>
            <a:gd name="connsiteY3" fmla="*/ 59 h 10877"/>
            <a:gd name="connsiteX4" fmla="*/ 3 w 62788"/>
            <a:gd name="connsiteY4" fmla="*/ 5088 h 10877"/>
            <a:gd name="connsiteX5" fmla="*/ 5069 w 62788"/>
            <a:gd name="connsiteY5" fmla="*/ 5063 h 10877"/>
            <a:gd name="connsiteX0" fmla="*/ 62788 w 62788"/>
            <a:gd name="connsiteY0" fmla="*/ 10877 h 10877"/>
            <a:gd name="connsiteX1" fmla="*/ 48728 w 62788"/>
            <a:gd name="connsiteY1" fmla="*/ 10753 h 10877"/>
            <a:gd name="connsiteX2" fmla="*/ 45783 w 62788"/>
            <a:gd name="connsiteY2" fmla="*/ 0 h 10877"/>
            <a:gd name="connsiteX3" fmla="*/ 799 w 62788"/>
            <a:gd name="connsiteY3" fmla="*/ 59 h 10877"/>
            <a:gd name="connsiteX4" fmla="*/ 3 w 62788"/>
            <a:gd name="connsiteY4" fmla="*/ 5088 h 10877"/>
            <a:gd name="connsiteX5" fmla="*/ 7224 w 62788"/>
            <a:gd name="connsiteY5" fmla="*/ 5203 h 10877"/>
            <a:gd name="connsiteX0" fmla="*/ 62344 w 62344"/>
            <a:gd name="connsiteY0" fmla="*/ 10877 h 10877"/>
            <a:gd name="connsiteX1" fmla="*/ 48284 w 62344"/>
            <a:gd name="connsiteY1" fmla="*/ 10753 h 10877"/>
            <a:gd name="connsiteX2" fmla="*/ 45339 w 62344"/>
            <a:gd name="connsiteY2" fmla="*/ 0 h 10877"/>
            <a:gd name="connsiteX3" fmla="*/ 355 w 62344"/>
            <a:gd name="connsiteY3" fmla="*/ 59 h 10877"/>
            <a:gd name="connsiteX4" fmla="*/ 8 w 62344"/>
            <a:gd name="connsiteY4" fmla="*/ 4704 h 10877"/>
            <a:gd name="connsiteX5" fmla="*/ 6780 w 62344"/>
            <a:gd name="connsiteY5" fmla="*/ 5203 h 10877"/>
            <a:gd name="connsiteX0" fmla="*/ 62256 w 62256"/>
            <a:gd name="connsiteY0" fmla="*/ 10877 h 10877"/>
            <a:gd name="connsiteX1" fmla="*/ 48196 w 62256"/>
            <a:gd name="connsiteY1" fmla="*/ 10753 h 10877"/>
            <a:gd name="connsiteX2" fmla="*/ 45251 w 62256"/>
            <a:gd name="connsiteY2" fmla="*/ 0 h 10877"/>
            <a:gd name="connsiteX3" fmla="*/ 267 w 62256"/>
            <a:gd name="connsiteY3" fmla="*/ 59 h 10877"/>
            <a:gd name="connsiteX4" fmla="*/ 10 w 62256"/>
            <a:gd name="connsiteY4" fmla="*/ 4983 h 10877"/>
            <a:gd name="connsiteX5" fmla="*/ 6692 w 62256"/>
            <a:gd name="connsiteY5" fmla="*/ 5203 h 10877"/>
            <a:gd name="connsiteX0" fmla="*/ 62528 w 62528"/>
            <a:gd name="connsiteY0" fmla="*/ 10888 h 10888"/>
            <a:gd name="connsiteX1" fmla="*/ 48468 w 62528"/>
            <a:gd name="connsiteY1" fmla="*/ 10764 h 10888"/>
            <a:gd name="connsiteX2" fmla="*/ 45523 w 62528"/>
            <a:gd name="connsiteY2" fmla="*/ 11 h 10888"/>
            <a:gd name="connsiteX3" fmla="*/ 0 w 62528"/>
            <a:gd name="connsiteY3" fmla="*/ 0 h 10888"/>
            <a:gd name="connsiteX4" fmla="*/ 282 w 62528"/>
            <a:gd name="connsiteY4" fmla="*/ 4994 h 10888"/>
            <a:gd name="connsiteX5" fmla="*/ 6964 w 62528"/>
            <a:gd name="connsiteY5" fmla="*/ 5214 h 10888"/>
            <a:gd name="connsiteX0" fmla="*/ 62618 w 62618"/>
            <a:gd name="connsiteY0" fmla="*/ 10877 h 10877"/>
            <a:gd name="connsiteX1" fmla="*/ 48558 w 62618"/>
            <a:gd name="connsiteY1" fmla="*/ 10753 h 10877"/>
            <a:gd name="connsiteX2" fmla="*/ 45613 w 62618"/>
            <a:gd name="connsiteY2" fmla="*/ 0 h 10877"/>
            <a:gd name="connsiteX3" fmla="*/ 0 w 62618"/>
            <a:gd name="connsiteY3" fmla="*/ 94 h 10877"/>
            <a:gd name="connsiteX4" fmla="*/ 372 w 62618"/>
            <a:gd name="connsiteY4" fmla="*/ 4983 h 10877"/>
            <a:gd name="connsiteX5" fmla="*/ 7054 w 62618"/>
            <a:gd name="connsiteY5" fmla="*/ 5203 h 10877"/>
            <a:gd name="connsiteX0" fmla="*/ 62618 w 62618"/>
            <a:gd name="connsiteY0" fmla="*/ 10877 h 10877"/>
            <a:gd name="connsiteX1" fmla="*/ 48558 w 62618"/>
            <a:gd name="connsiteY1" fmla="*/ 10753 h 10877"/>
            <a:gd name="connsiteX2" fmla="*/ 45613 w 62618"/>
            <a:gd name="connsiteY2" fmla="*/ 0 h 10877"/>
            <a:gd name="connsiteX3" fmla="*/ 0 w 62618"/>
            <a:gd name="connsiteY3" fmla="*/ 94 h 10877"/>
            <a:gd name="connsiteX4" fmla="*/ 372 w 62618"/>
            <a:gd name="connsiteY4" fmla="*/ 4983 h 10877"/>
            <a:gd name="connsiteX5" fmla="*/ 7054 w 62618"/>
            <a:gd name="connsiteY5" fmla="*/ 5203 h 10877"/>
            <a:gd name="connsiteX0" fmla="*/ 62618 w 62618"/>
            <a:gd name="connsiteY0" fmla="*/ 10884 h 10884"/>
            <a:gd name="connsiteX1" fmla="*/ 48558 w 62618"/>
            <a:gd name="connsiteY1" fmla="*/ 10760 h 10884"/>
            <a:gd name="connsiteX2" fmla="*/ 45613 w 62618"/>
            <a:gd name="connsiteY2" fmla="*/ 7 h 10884"/>
            <a:gd name="connsiteX3" fmla="*/ 2256 w 62618"/>
            <a:gd name="connsiteY3" fmla="*/ 0 h 10884"/>
            <a:gd name="connsiteX4" fmla="*/ 0 w 62618"/>
            <a:gd name="connsiteY4" fmla="*/ 101 h 10884"/>
            <a:gd name="connsiteX5" fmla="*/ 372 w 62618"/>
            <a:gd name="connsiteY5" fmla="*/ 4990 h 10884"/>
            <a:gd name="connsiteX6" fmla="*/ 7054 w 62618"/>
            <a:gd name="connsiteY6" fmla="*/ 5210 h 10884"/>
            <a:gd name="connsiteX0" fmla="*/ 62618 w 62618"/>
            <a:gd name="connsiteY0" fmla="*/ 10884 h 10884"/>
            <a:gd name="connsiteX1" fmla="*/ 48558 w 62618"/>
            <a:gd name="connsiteY1" fmla="*/ 10760 h 10884"/>
            <a:gd name="connsiteX2" fmla="*/ 45613 w 62618"/>
            <a:gd name="connsiteY2" fmla="*/ 7 h 10884"/>
            <a:gd name="connsiteX3" fmla="*/ 2256 w 62618"/>
            <a:gd name="connsiteY3" fmla="*/ 0 h 10884"/>
            <a:gd name="connsiteX4" fmla="*/ 0 w 62618"/>
            <a:gd name="connsiteY4" fmla="*/ 101 h 10884"/>
            <a:gd name="connsiteX5" fmla="*/ 372 w 62618"/>
            <a:gd name="connsiteY5" fmla="*/ 4990 h 10884"/>
            <a:gd name="connsiteX6" fmla="*/ 7054 w 62618"/>
            <a:gd name="connsiteY6" fmla="*/ 5210 h 10884"/>
            <a:gd name="connsiteX0" fmla="*/ 62618 w 62618"/>
            <a:gd name="connsiteY0" fmla="*/ 10884 h 10884"/>
            <a:gd name="connsiteX1" fmla="*/ 48558 w 62618"/>
            <a:gd name="connsiteY1" fmla="*/ 10760 h 10884"/>
            <a:gd name="connsiteX2" fmla="*/ 45613 w 62618"/>
            <a:gd name="connsiteY2" fmla="*/ 7 h 10884"/>
            <a:gd name="connsiteX3" fmla="*/ 2256 w 62618"/>
            <a:gd name="connsiteY3" fmla="*/ 0 h 10884"/>
            <a:gd name="connsiteX4" fmla="*/ 0 w 62618"/>
            <a:gd name="connsiteY4" fmla="*/ 101 h 10884"/>
            <a:gd name="connsiteX5" fmla="*/ 372 w 62618"/>
            <a:gd name="connsiteY5" fmla="*/ 4990 h 10884"/>
            <a:gd name="connsiteX6" fmla="*/ 7054 w 62618"/>
            <a:gd name="connsiteY6" fmla="*/ 5210 h 10884"/>
            <a:gd name="connsiteX0" fmla="*/ 62618 w 62618"/>
            <a:gd name="connsiteY0" fmla="*/ 10877 h 10877"/>
            <a:gd name="connsiteX1" fmla="*/ 48558 w 62618"/>
            <a:gd name="connsiteY1" fmla="*/ 10753 h 10877"/>
            <a:gd name="connsiteX2" fmla="*/ 45613 w 62618"/>
            <a:gd name="connsiteY2" fmla="*/ 0 h 10877"/>
            <a:gd name="connsiteX3" fmla="*/ 2346 w 62618"/>
            <a:gd name="connsiteY3" fmla="*/ 133 h 10877"/>
            <a:gd name="connsiteX4" fmla="*/ 0 w 62618"/>
            <a:gd name="connsiteY4" fmla="*/ 94 h 10877"/>
            <a:gd name="connsiteX5" fmla="*/ 372 w 62618"/>
            <a:gd name="connsiteY5" fmla="*/ 4983 h 10877"/>
            <a:gd name="connsiteX6" fmla="*/ 7054 w 62618"/>
            <a:gd name="connsiteY6" fmla="*/ 5203 h 10877"/>
            <a:gd name="connsiteX0" fmla="*/ 62618 w 62618"/>
            <a:gd name="connsiteY0" fmla="*/ 10877 h 10877"/>
            <a:gd name="connsiteX1" fmla="*/ 48558 w 62618"/>
            <a:gd name="connsiteY1" fmla="*/ 10753 h 10877"/>
            <a:gd name="connsiteX2" fmla="*/ 45613 w 62618"/>
            <a:gd name="connsiteY2" fmla="*/ 0 h 10877"/>
            <a:gd name="connsiteX3" fmla="*/ 2346 w 62618"/>
            <a:gd name="connsiteY3" fmla="*/ 133 h 10877"/>
            <a:gd name="connsiteX4" fmla="*/ 0 w 62618"/>
            <a:gd name="connsiteY4" fmla="*/ 94 h 10877"/>
            <a:gd name="connsiteX5" fmla="*/ 372 w 62618"/>
            <a:gd name="connsiteY5" fmla="*/ 4983 h 10877"/>
            <a:gd name="connsiteX6" fmla="*/ 7054 w 62618"/>
            <a:gd name="connsiteY6" fmla="*/ 5203 h 10877"/>
            <a:gd name="connsiteX0" fmla="*/ 62618 w 62618"/>
            <a:gd name="connsiteY0" fmla="*/ 10877 h 10877"/>
            <a:gd name="connsiteX1" fmla="*/ 48558 w 62618"/>
            <a:gd name="connsiteY1" fmla="*/ 10753 h 10877"/>
            <a:gd name="connsiteX2" fmla="*/ 45613 w 62618"/>
            <a:gd name="connsiteY2" fmla="*/ 0 h 10877"/>
            <a:gd name="connsiteX3" fmla="*/ 2346 w 62618"/>
            <a:gd name="connsiteY3" fmla="*/ 133 h 10877"/>
            <a:gd name="connsiteX4" fmla="*/ 0 w 62618"/>
            <a:gd name="connsiteY4" fmla="*/ 94 h 10877"/>
            <a:gd name="connsiteX5" fmla="*/ 372 w 62618"/>
            <a:gd name="connsiteY5" fmla="*/ 4983 h 10877"/>
            <a:gd name="connsiteX6" fmla="*/ 7054 w 62618"/>
            <a:gd name="connsiteY6" fmla="*/ 5203 h 10877"/>
            <a:gd name="connsiteX0" fmla="*/ 62618 w 62618"/>
            <a:gd name="connsiteY0" fmla="*/ 10877 h 10877"/>
            <a:gd name="connsiteX1" fmla="*/ 48558 w 62618"/>
            <a:gd name="connsiteY1" fmla="*/ 10753 h 10877"/>
            <a:gd name="connsiteX2" fmla="*/ 45613 w 62618"/>
            <a:gd name="connsiteY2" fmla="*/ 0 h 10877"/>
            <a:gd name="connsiteX3" fmla="*/ 0 w 62618"/>
            <a:gd name="connsiteY3" fmla="*/ 94 h 10877"/>
            <a:gd name="connsiteX4" fmla="*/ 372 w 62618"/>
            <a:gd name="connsiteY4" fmla="*/ 4983 h 10877"/>
            <a:gd name="connsiteX5" fmla="*/ 7054 w 62618"/>
            <a:gd name="connsiteY5" fmla="*/ 5203 h 10877"/>
            <a:gd name="connsiteX0" fmla="*/ 62258 w 62258"/>
            <a:gd name="connsiteY0" fmla="*/ 10877 h 10877"/>
            <a:gd name="connsiteX1" fmla="*/ 48198 w 62258"/>
            <a:gd name="connsiteY1" fmla="*/ 10753 h 10877"/>
            <a:gd name="connsiteX2" fmla="*/ 45253 w 62258"/>
            <a:gd name="connsiteY2" fmla="*/ 0 h 10877"/>
            <a:gd name="connsiteX3" fmla="*/ 183 w 62258"/>
            <a:gd name="connsiteY3" fmla="*/ 164 h 10877"/>
            <a:gd name="connsiteX4" fmla="*/ 12 w 62258"/>
            <a:gd name="connsiteY4" fmla="*/ 4983 h 10877"/>
            <a:gd name="connsiteX5" fmla="*/ 6694 w 62258"/>
            <a:gd name="connsiteY5" fmla="*/ 5203 h 10877"/>
            <a:gd name="connsiteX0" fmla="*/ 62437 w 62437"/>
            <a:gd name="connsiteY0" fmla="*/ 10877 h 10877"/>
            <a:gd name="connsiteX1" fmla="*/ 48377 w 62437"/>
            <a:gd name="connsiteY1" fmla="*/ 10753 h 10877"/>
            <a:gd name="connsiteX2" fmla="*/ 45432 w 62437"/>
            <a:gd name="connsiteY2" fmla="*/ 0 h 10877"/>
            <a:gd name="connsiteX3" fmla="*/ 0 w 62437"/>
            <a:gd name="connsiteY3" fmla="*/ 129 h 10877"/>
            <a:gd name="connsiteX4" fmla="*/ 191 w 62437"/>
            <a:gd name="connsiteY4" fmla="*/ 4983 h 10877"/>
            <a:gd name="connsiteX5" fmla="*/ 6873 w 62437"/>
            <a:gd name="connsiteY5" fmla="*/ 5203 h 10877"/>
            <a:gd name="connsiteX0" fmla="*/ 62263 w 62263"/>
            <a:gd name="connsiteY0" fmla="*/ 10877 h 10877"/>
            <a:gd name="connsiteX1" fmla="*/ 48203 w 62263"/>
            <a:gd name="connsiteY1" fmla="*/ 10753 h 10877"/>
            <a:gd name="connsiteX2" fmla="*/ 45258 w 62263"/>
            <a:gd name="connsiteY2" fmla="*/ 0 h 10877"/>
            <a:gd name="connsiteX3" fmla="*/ 97 w 62263"/>
            <a:gd name="connsiteY3" fmla="*/ 59 h 10877"/>
            <a:gd name="connsiteX4" fmla="*/ 17 w 62263"/>
            <a:gd name="connsiteY4" fmla="*/ 4983 h 10877"/>
            <a:gd name="connsiteX5" fmla="*/ 6699 w 62263"/>
            <a:gd name="connsiteY5" fmla="*/ 5203 h 10877"/>
            <a:gd name="connsiteX0" fmla="*/ 62506 w 62506"/>
            <a:gd name="connsiteY0" fmla="*/ 10752 h 10753"/>
            <a:gd name="connsiteX1" fmla="*/ 48203 w 62506"/>
            <a:gd name="connsiteY1" fmla="*/ 10753 h 10753"/>
            <a:gd name="connsiteX2" fmla="*/ 45258 w 62506"/>
            <a:gd name="connsiteY2" fmla="*/ 0 h 10753"/>
            <a:gd name="connsiteX3" fmla="*/ 97 w 62506"/>
            <a:gd name="connsiteY3" fmla="*/ 59 h 10753"/>
            <a:gd name="connsiteX4" fmla="*/ 17 w 62506"/>
            <a:gd name="connsiteY4" fmla="*/ 4983 h 10753"/>
            <a:gd name="connsiteX5" fmla="*/ 6699 w 62506"/>
            <a:gd name="connsiteY5" fmla="*/ 5203 h 10753"/>
            <a:gd name="connsiteX0" fmla="*/ 62506 w 62506"/>
            <a:gd name="connsiteY0" fmla="*/ 10752 h 10790"/>
            <a:gd name="connsiteX1" fmla="*/ 48203 w 62506"/>
            <a:gd name="connsiteY1" fmla="*/ 10753 h 10790"/>
            <a:gd name="connsiteX2" fmla="*/ 45258 w 62506"/>
            <a:gd name="connsiteY2" fmla="*/ 0 h 10790"/>
            <a:gd name="connsiteX3" fmla="*/ 97 w 62506"/>
            <a:gd name="connsiteY3" fmla="*/ 59 h 10790"/>
            <a:gd name="connsiteX4" fmla="*/ 17 w 62506"/>
            <a:gd name="connsiteY4" fmla="*/ 4983 h 10790"/>
            <a:gd name="connsiteX5" fmla="*/ 6699 w 62506"/>
            <a:gd name="connsiteY5" fmla="*/ 5203 h 10790"/>
            <a:gd name="connsiteX0" fmla="*/ 62506 w 62506"/>
            <a:gd name="connsiteY0" fmla="*/ 10752 h 10802"/>
            <a:gd name="connsiteX1" fmla="*/ 48203 w 62506"/>
            <a:gd name="connsiteY1" fmla="*/ 10753 h 10802"/>
            <a:gd name="connsiteX2" fmla="*/ 45258 w 62506"/>
            <a:gd name="connsiteY2" fmla="*/ 0 h 10802"/>
            <a:gd name="connsiteX3" fmla="*/ 97 w 62506"/>
            <a:gd name="connsiteY3" fmla="*/ 59 h 10802"/>
            <a:gd name="connsiteX4" fmla="*/ 17 w 62506"/>
            <a:gd name="connsiteY4" fmla="*/ 4983 h 10802"/>
            <a:gd name="connsiteX5" fmla="*/ 6699 w 62506"/>
            <a:gd name="connsiteY5" fmla="*/ 5203 h 10802"/>
            <a:gd name="connsiteX0" fmla="*/ 62830 w 62830"/>
            <a:gd name="connsiteY0" fmla="*/ 10689 h 10753"/>
            <a:gd name="connsiteX1" fmla="*/ 48203 w 62830"/>
            <a:gd name="connsiteY1" fmla="*/ 10753 h 10753"/>
            <a:gd name="connsiteX2" fmla="*/ 45258 w 62830"/>
            <a:gd name="connsiteY2" fmla="*/ 0 h 10753"/>
            <a:gd name="connsiteX3" fmla="*/ 97 w 62830"/>
            <a:gd name="connsiteY3" fmla="*/ 59 h 10753"/>
            <a:gd name="connsiteX4" fmla="*/ 17 w 62830"/>
            <a:gd name="connsiteY4" fmla="*/ 4983 h 10753"/>
            <a:gd name="connsiteX5" fmla="*/ 6699 w 62830"/>
            <a:gd name="connsiteY5" fmla="*/ 5203 h 107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2830" h="10753">
              <a:moveTo>
                <a:pt x="62830" y="10689"/>
              </a:moveTo>
              <a:cubicBezTo>
                <a:pt x="58636" y="10845"/>
                <a:pt x="54194" y="10644"/>
                <a:pt x="48203" y="10753"/>
              </a:cubicBezTo>
              <a:cubicBezTo>
                <a:pt x="47360" y="3091"/>
                <a:pt x="45347" y="7006"/>
                <a:pt x="45258" y="0"/>
              </a:cubicBezTo>
              <a:lnTo>
                <a:pt x="97" y="59"/>
              </a:lnTo>
              <a:cubicBezTo>
                <a:pt x="112" y="2571"/>
                <a:pt x="-51" y="3230"/>
                <a:pt x="17" y="4983"/>
              </a:cubicBezTo>
              <a:cubicBezTo>
                <a:pt x="1881" y="5304"/>
                <a:pt x="6363" y="4864"/>
                <a:pt x="6699" y="5203"/>
              </a:cubicBez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434474</xdr:colOff>
      <xdr:row>61</xdr:row>
      <xdr:rowOff>38434</xdr:rowOff>
    </xdr:from>
    <xdr:ext cx="110290" cy="217237"/>
    <xdr:sp macro="" textlink="">
      <xdr:nvSpPr>
        <xdr:cNvPr id="1821" name="Text Box 1300">
          <a:extLst>
            <a:ext uri="{FF2B5EF4-FFF2-40B4-BE49-F238E27FC236}">
              <a16:creationId xmlns:a16="http://schemas.microsoft.com/office/drawing/2014/main" id="{F7935DE7-F1D1-4ABF-A8DE-0F7204317AE6}"/>
            </a:ext>
          </a:extLst>
        </xdr:cNvPr>
        <xdr:cNvSpPr txBox="1">
          <a:spLocks noChangeArrowheads="1"/>
        </xdr:cNvSpPr>
      </xdr:nvSpPr>
      <xdr:spPr bwMode="auto">
        <a:xfrm>
          <a:off x="12786494" y="10264474"/>
          <a:ext cx="110290" cy="217237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vert="eaVert" wrap="none" lIns="0" tIns="0" rIns="0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正門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18</xdr:col>
      <xdr:colOff>645016</xdr:colOff>
      <xdr:row>61</xdr:row>
      <xdr:rowOff>136337</xdr:rowOff>
    </xdr:from>
    <xdr:to>
      <xdr:col>18</xdr:col>
      <xdr:colOff>645016</xdr:colOff>
      <xdr:row>64</xdr:row>
      <xdr:rowOff>39708</xdr:rowOff>
    </xdr:to>
    <xdr:sp macro="" textlink="">
      <xdr:nvSpPr>
        <xdr:cNvPr id="1822" name="Line 73">
          <a:extLst>
            <a:ext uri="{FF2B5EF4-FFF2-40B4-BE49-F238E27FC236}">
              <a16:creationId xmlns:a16="http://schemas.microsoft.com/office/drawing/2014/main" id="{D431D11B-D7A0-4F5A-9CE5-7D2795962E2F}"/>
            </a:ext>
          </a:extLst>
        </xdr:cNvPr>
        <xdr:cNvSpPr>
          <a:spLocks noChangeShapeType="1"/>
        </xdr:cNvSpPr>
      </xdr:nvSpPr>
      <xdr:spPr bwMode="auto">
        <a:xfrm flipV="1">
          <a:off x="12318856" y="10362377"/>
          <a:ext cx="0" cy="4062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421351</xdr:colOff>
      <xdr:row>61</xdr:row>
      <xdr:rowOff>151290</xdr:rowOff>
    </xdr:from>
    <xdr:to>
      <xdr:col>18</xdr:col>
      <xdr:colOff>637999</xdr:colOff>
      <xdr:row>62</xdr:row>
      <xdr:rowOff>134483</xdr:rowOff>
    </xdr:to>
    <xdr:sp macro="" textlink="">
      <xdr:nvSpPr>
        <xdr:cNvPr id="1823" name="六角形 1822">
          <a:extLst>
            <a:ext uri="{FF2B5EF4-FFF2-40B4-BE49-F238E27FC236}">
              <a16:creationId xmlns:a16="http://schemas.microsoft.com/office/drawing/2014/main" id="{AA5FA9A2-46E1-45D8-83F1-2BCC41C52575}"/>
            </a:ext>
          </a:extLst>
        </xdr:cNvPr>
        <xdr:cNvSpPr/>
      </xdr:nvSpPr>
      <xdr:spPr bwMode="auto">
        <a:xfrm>
          <a:off x="12095191" y="10377330"/>
          <a:ext cx="216648" cy="150833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18</xdr:col>
      <xdr:colOff>26936</xdr:colOff>
      <xdr:row>60</xdr:row>
      <xdr:rowOff>50427</xdr:rowOff>
    </xdr:from>
    <xdr:to>
      <xdr:col>18</xdr:col>
      <xdr:colOff>648860</xdr:colOff>
      <xdr:row>61</xdr:row>
      <xdr:rowOff>143809</xdr:rowOff>
    </xdr:to>
    <xdr:sp macro="" textlink="">
      <xdr:nvSpPr>
        <xdr:cNvPr id="1824" name="AutoShape 1653">
          <a:extLst>
            <a:ext uri="{FF2B5EF4-FFF2-40B4-BE49-F238E27FC236}">
              <a16:creationId xmlns:a16="http://schemas.microsoft.com/office/drawing/2014/main" id="{56EFE708-AECE-4071-B042-CC089A0776D9}"/>
            </a:ext>
          </a:extLst>
        </xdr:cNvPr>
        <xdr:cNvSpPr>
          <a:spLocks/>
        </xdr:cNvSpPr>
      </xdr:nvSpPr>
      <xdr:spPr bwMode="auto">
        <a:xfrm rot="5400000" flipH="1">
          <a:off x="11881227" y="9928376"/>
          <a:ext cx="261022" cy="621924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17</xdr:col>
      <xdr:colOff>659280</xdr:colOff>
      <xdr:row>62</xdr:row>
      <xdr:rowOff>28015</xdr:rowOff>
    </xdr:from>
    <xdr:ext cx="129736" cy="134124"/>
    <xdr:pic>
      <xdr:nvPicPr>
        <xdr:cNvPr id="1825" name="図 1824">
          <a:extLst>
            <a:ext uri="{FF2B5EF4-FFF2-40B4-BE49-F238E27FC236}">
              <a16:creationId xmlns:a16="http://schemas.microsoft.com/office/drawing/2014/main" id="{4A004EA0-DF03-4515-951D-E8BC29B7E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11654940" y="10421695"/>
          <a:ext cx="129736" cy="134124"/>
        </a:xfrm>
        <a:prstGeom prst="rect">
          <a:avLst/>
        </a:prstGeom>
      </xdr:spPr>
    </xdr:pic>
    <xdr:clientData/>
  </xdr:oneCellAnchor>
  <xdr:oneCellAnchor>
    <xdr:from>
      <xdr:col>18</xdr:col>
      <xdr:colOff>225995</xdr:colOff>
      <xdr:row>59</xdr:row>
      <xdr:rowOff>151278</xdr:rowOff>
    </xdr:from>
    <xdr:ext cx="317500" cy="95250"/>
    <xdr:sp macro="" textlink="">
      <xdr:nvSpPr>
        <xdr:cNvPr id="1826" name="Text Box 944">
          <a:extLst>
            <a:ext uri="{FF2B5EF4-FFF2-40B4-BE49-F238E27FC236}">
              <a16:creationId xmlns:a16="http://schemas.microsoft.com/office/drawing/2014/main" id="{50FA5980-4D03-42D4-91CC-E0768E3790B4}"/>
            </a:ext>
          </a:extLst>
        </xdr:cNvPr>
        <xdr:cNvSpPr txBox="1">
          <a:spLocks noChangeArrowheads="1"/>
        </xdr:cNvSpPr>
      </xdr:nvSpPr>
      <xdr:spPr bwMode="auto">
        <a:xfrm>
          <a:off x="11899835" y="10042038"/>
          <a:ext cx="3175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0.5km</a:t>
          </a:r>
        </a:p>
      </xdr:txBody>
    </xdr:sp>
    <xdr:clientData/>
  </xdr:oneCellAnchor>
  <xdr:oneCellAnchor>
    <xdr:from>
      <xdr:col>19</xdr:col>
      <xdr:colOff>311898</xdr:colOff>
      <xdr:row>61</xdr:row>
      <xdr:rowOff>93480</xdr:rowOff>
    </xdr:from>
    <xdr:ext cx="146317" cy="152703"/>
    <xdr:pic>
      <xdr:nvPicPr>
        <xdr:cNvPr id="1827" name="図 1826">
          <a:extLst>
            <a:ext uri="{FF2B5EF4-FFF2-40B4-BE49-F238E27FC236}">
              <a16:creationId xmlns:a16="http://schemas.microsoft.com/office/drawing/2014/main" id="{D0DC564D-03D7-4F22-8320-D3258DBDF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12663918" y="10319520"/>
          <a:ext cx="146317" cy="152703"/>
        </a:xfrm>
        <a:prstGeom prst="rect">
          <a:avLst/>
        </a:prstGeom>
      </xdr:spPr>
    </xdr:pic>
    <xdr:clientData/>
  </xdr:oneCellAnchor>
  <xdr:twoCellAnchor>
    <xdr:from>
      <xdr:col>19</xdr:col>
      <xdr:colOff>320569</xdr:colOff>
      <xdr:row>60</xdr:row>
      <xdr:rowOff>107734</xdr:rowOff>
    </xdr:from>
    <xdr:to>
      <xdr:col>19</xdr:col>
      <xdr:colOff>456434</xdr:colOff>
      <xdr:row>61</xdr:row>
      <xdr:rowOff>73369</xdr:rowOff>
    </xdr:to>
    <xdr:sp macro="" textlink="">
      <xdr:nvSpPr>
        <xdr:cNvPr id="1828" name="Oval 420">
          <a:extLst>
            <a:ext uri="{FF2B5EF4-FFF2-40B4-BE49-F238E27FC236}">
              <a16:creationId xmlns:a16="http://schemas.microsoft.com/office/drawing/2014/main" id="{800DF49B-22A2-4F78-BB02-6EDD71299BA2}"/>
            </a:ext>
          </a:extLst>
        </xdr:cNvPr>
        <xdr:cNvSpPr>
          <a:spLocks noChangeArrowheads="1"/>
        </xdr:cNvSpPr>
      </xdr:nvSpPr>
      <xdr:spPr bwMode="auto">
        <a:xfrm>
          <a:off x="12672589" y="10166134"/>
          <a:ext cx="135865" cy="133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231428</xdr:colOff>
      <xdr:row>61</xdr:row>
      <xdr:rowOff>8233</xdr:rowOff>
    </xdr:from>
    <xdr:to>
      <xdr:col>19</xdr:col>
      <xdr:colOff>368307</xdr:colOff>
      <xdr:row>64</xdr:row>
      <xdr:rowOff>71936</xdr:rowOff>
    </xdr:to>
    <xdr:sp macro="" textlink="">
      <xdr:nvSpPr>
        <xdr:cNvPr id="1829" name="AutoShape 1653">
          <a:extLst>
            <a:ext uri="{FF2B5EF4-FFF2-40B4-BE49-F238E27FC236}">
              <a16:creationId xmlns:a16="http://schemas.microsoft.com/office/drawing/2014/main" id="{E3D60109-88C4-41EB-AB78-4760F0091718}"/>
            </a:ext>
          </a:extLst>
        </xdr:cNvPr>
        <xdr:cNvSpPr>
          <a:spLocks/>
        </xdr:cNvSpPr>
      </xdr:nvSpPr>
      <xdr:spPr bwMode="auto">
        <a:xfrm rot="204343" flipH="1">
          <a:off x="12583448" y="10234273"/>
          <a:ext cx="136879" cy="566623"/>
        </a:xfrm>
        <a:prstGeom prst="rightBrace">
          <a:avLst>
            <a:gd name="adj1" fmla="val 42094"/>
            <a:gd name="adj2" fmla="val 4704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13</xdr:col>
      <xdr:colOff>702772</xdr:colOff>
      <xdr:row>60</xdr:row>
      <xdr:rowOff>161925</xdr:rowOff>
    </xdr:from>
    <xdr:to>
      <xdr:col>14</xdr:col>
      <xdr:colOff>14105</xdr:colOff>
      <xdr:row>64</xdr:row>
      <xdr:rowOff>16494</xdr:rowOff>
    </xdr:to>
    <xdr:sp macro="" textlink="">
      <xdr:nvSpPr>
        <xdr:cNvPr id="1830" name="Text Box 1081">
          <a:extLst>
            <a:ext uri="{FF2B5EF4-FFF2-40B4-BE49-F238E27FC236}">
              <a16:creationId xmlns:a16="http://schemas.microsoft.com/office/drawing/2014/main" id="{E5BA5EE9-25EA-4521-9BCC-B99A234ACFF5}"/>
            </a:ext>
          </a:extLst>
        </xdr:cNvPr>
        <xdr:cNvSpPr txBox="1">
          <a:spLocks noChangeArrowheads="1"/>
        </xdr:cNvSpPr>
      </xdr:nvSpPr>
      <xdr:spPr bwMode="auto">
        <a:xfrm flipH="1">
          <a:off x="8962852" y="10220325"/>
          <a:ext cx="12373" cy="5251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653955</xdr:colOff>
      <xdr:row>60</xdr:row>
      <xdr:rowOff>56170</xdr:rowOff>
    </xdr:from>
    <xdr:to>
      <xdr:col>14</xdr:col>
      <xdr:colOff>82455</xdr:colOff>
      <xdr:row>64</xdr:row>
      <xdr:rowOff>37120</xdr:rowOff>
    </xdr:to>
    <xdr:grpSp>
      <xdr:nvGrpSpPr>
        <xdr:cNvPr id="1831" name="Group 1100">
          <a:extLst>
            <a:ext uri="{FF2B5EF4-FFF2-40B4-BE49-F238E27FC236}">
              <a16:creationId xmlns:a16="http://schemas.microsoft.com/office/drawing/2014/main" id="{5822ABA0-5D31-4AC4-86C3-8A2E0592436C}"/>
            </a:ext>
          </a:extLst>
        </xdr:cNvPr>
        <xdr:cNvGrpSpPr>
          <a:grpSpLocks/>
        </xdr:cNvGrpSpPr>
      </xdr:nvGrpSpPr>
      <xdr:grpSpPr bwMode="auto">
        <a:xfrm>
          <a:off x="8965198" y="10179884"/>
          <a:ext cx="108857" cy="655865"/>
          <a:chOff x="234" y="388"/>
          <a:chExt cx="17" cy="48"/>
        </a:xfrm>
      </xdr:grpSpPr>
      <xdr:sp macro="" textlink="">
        <xdr:nvSpPr>
          <xdr:cNvPr id="1832" name="Freeform 1102">
            <a:extLst>
              <a:ext uri="{FF2B5EF4-FFF2-40B4-BE49-F238E27FC236}">
                <a16:creationId xmlns:a16="http://schemas.microsoft.com/office/drawing/2014/main" id="{ED650FF4-361A-F4A8-C369-458A82895704}"/>
              </a:ext>
            </a:extLst>
          </xdr:cNvPr>
          <xdr:cNvSpPr>
            <a:spLocks/>
          </xdr:cNvSpPr>
        </xdr:nvSpPr>
        <xdr:spPr bwMode="auto">
          <a:xfrm flipH="1" flipV="1">
            <a:off x="248" y="388"/>
            <a:ext cx="3" cy="48"/>
          </a:xfrm>
          <a:custGeom>
            <a:avLst/>
            <a:gdLst>
              <a:gd name="T0" fmla="*/ 0 w 5"/>
              <a:gd name="T1" fmla="*/ 0 h 46"/>
              <a:gd name="T2" fmla="*/ 1 w 5"/>
              <a:gd name="T3" fmla="*/ 5 h 46"/>
              <a:gd name="T4" fmla="*/ 1 w 5"/>
              <a:gd name="T5" fmla="*/ 90 h 46"/>
              <a:gd name="T6" fmla="*/ 1 w 5"/>
              <a:gd name="T7" fmla="*/ 102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33" name="Freeform 1101">
            <a:extLst>
              <a:ext uri="{FF2B5EF4-FFF2-40B4-BE49-F238E27FC236}">
                <a16:creationId xmlns:a16="http://schemas.microsoft.com/office/drawing/2014/main" id="{E6CF19A7-6E8B-187B-9CC1-6B7E3D577407}"/>
              </a:ext>
            </a:extLst>
          </xdr:cNvPr>
          <xdr:cNvSpPr>
            <a:spLocks/>
          </xdr:cNvSpPr>
        </xdr:nvSpPr>
        <xdr:spPr bwMode="auto">
          <a:xfrm>
            <a:off x="234" y="389"/>
            <a:ext cx="4" cy="47"/>
          </a:xfrm>
          <a:custGeom>
            <a:avLst/>
            <a:gdLst>
              <a:gd name="T0" fmla="*/ 0 w 5"/>
              <a:gd name="T1" fmla="*/ 0 h 46"/>
              <a:gd name="T2" fmla="*/ 2 w 5"/>
              <a:gd name="T3" fmla="*/ 5 h 46"/>
              <a:gd name="T4" fmla="*/ 2 w 5"/>
              <a:gd name="T5" fmla="*/ 59 h 46"/>
              <a:gd name="T6" fmla="*/ 1 w 5"/>
              <a:gd name="T7" fmla="*/ 65 h 4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6">
                <a:moveTo>
                  <a:pt x="0" y="0"/>
                </a:moveTo>
                <a:lnTo>
                  <a:pt x="5" y="5"/>
                </a:lnTo>
                <a:lnTo>
                  <a:pt x="5" y="40"/>
                </a:lnTo>
                <a:lnTo>
                  <a:pt x="1" y="46"/>
                </a:lnTo>
              </a:path>
            </a:pathLst>
          </a:custGeom>
          <a:noFill/>
          <a:ln w="9525" cap="flat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13</xdr:col>
      <xdr:colOff>585519</xdr:colOff>
      <xdr:row>60</xdr:row>
      <xdr:rowOff>164935</xdr:rowOff>
    </xdr:from>
    <xdr:ext cx="147737" cy="141214"/>
    <xdr:pic>
      <xdr:nvPicPr>
        <xdr:cNvPr id="1834" name="図 1833">
          <a:extLst>
            <a:ext uri="{FF2B5EF4-FFF2-40B4-BE49-F238E27FC236}">
              <a16:creationId xmlns:a16="http://schemas.microsoft.com/office/drawing/2014/main" id="{CBFDA05D-6E25-4B39-8646-B72B0CAAC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8868459" y="10223335"/>
          <a:ext cx="147737" cy="141214"/>
        </a:xfrm>
        <a:prstGeom prst="rect">
          <a:avLst/>
        </a:prstGeom>
      </xdr:spPr>
    </xdr:pic>
    <xdr:clientData/>
  </xdr:oneCellAnchor>
  <xdr:oneCellAnchor>
    <xdr:from>
      <xdr:col>13</xdr:col>
      <xdr:colOff>612184</xdr:colOff>
      <xdr:row>59</xdr:row>
      <xdr:rowOff>84666</xdr:rowOff>
    </xdr:from>
    <xdr:ext cx="215244" cy="196691"/>
    <xdr:pic>
      <xdr:nvPicPr>
        <xdr:cNvPr id="1835" name="図 1834">
          <a:extLst>
            <a:ext uri="{FF2B5EF4-FFF2-40B4-BE49-F238E27FC236}">
              <a16:creationId xmlns:a16="http://schemas.microsoft.com/office/drawing/2014/main" id="{2B819545-DA22-4C9A-80B6-52C01A870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8895124" y="9975426"/>
          <a:ext cx="215244" cy="196691"/>
        </a:xfrm>
        <a:prstGeom prst="rect">
          <a:avLst/>
        </a:prstGeom>
      </xdr:spPr>
    </xdr:pic>
    <xdr:clientData/>
  </xdr:oneCellAnchor>
  <xdr:twoCellAnchor>
    <xdr:from>
      <xdr:col>16</xdr:col>
      <xdr:colOff>471336</xdr:colOff>
      <xdr:row>62</xdr:row>
      <xdr:rowOff>800</xdr:rowOff>
    </xdr:from>
    <xdr:to>
      <xdr:col>16</xdr:col>
      <xdr:colOff>614211</xdr:colOff>
      <xdr:row>62</xdr:row>
      <xdr:rowOff>133820</xdr:rowOff>
    </xdr:to>
    <xdr:sp macro="" textlink="">
      <xdr:nvSpPr>
        <xdr:cNvPr id="1836" name="Oval 842">
          <a:extLst>
            <a:ext uri="{FF2B5EF4-FFF2-40B4-BE49-F238E27FC236}">
              <a16:creationId xmlns:a16="http://schemas.microsoft.com/office/drawing/2014/main" id="{5DEA3F33-17CF-4AD9-BE08-0A74CBA8877B}"/>
            </a:ext>
          </a:extLst>
        </xdr:cNvPr>
        <xdr:cNvSpPr>
          <a:spLocks noChangeArrowheads="1"/>
        </xdr:cNvSpPr>
      </xdr:nvSpPr>
      <xdr:spPr bwMode="auto">
        <a:xfrm>
          <a:off x="10788816" y="10394480"/>
          <a:ext cx="142875" cy="13302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</xdr:spPr>
    </xdr:sp>
    <xdr:clientData/>
  </xdr:twoCellAnchor>
  <xdr:twoCellAnchor>
    <xdr:from>
      <xdr:col>15</xdr:col>
      <xdr:colOff>323851</xdr:colOff>
      <xdr:row>62</xdr:row>
      <xdr:rowOff>60373</xdr:rowOff>
    </xdr:from>
    <xdr:to>
      <xdr:col>16</xdr:col>
      <xdr:colOff>730250</xdr:colOff>
      <xdr:row>64</xdr:row>
      <xdr:rowOff>134937</xdr:rowOff>
    </xdr:to>
    <xdr:sp macro="" textlink="">
      <xdr:nvSpPr>
        <xdr:cNvPr id="1837" name="Freeform 803">
          <a:extLst>
            <a:ext uri="{FF2B5EF4-FFF2-40B4-BE49-F238E27FC236}">
              <a16:creationId xmlns:a16="http://schemas.microsoft.com/office/drawing/2014/main" id="{2286AED3-7A1C-4EF4-B9D3-130188CE3911}"/>
            </a:ext>
          </a:extLst>
        </xdr:cNvPr>
        <xdr:cNvSpPr>
          <a:spLocks/>
        </xdr:cNvSpPr>
      </xdr:nvSpPr>
      <xdr:spPr bwMode="auto">
        <a:xfrm>
          <a:off x="9963151" y="10454053"/>
          <a:ext cx="1031239" cy="409844"/>
        </a:xfrm>
        <a:custGeom>
          <a:avLst/>
          <a:gdLst>
            <a:gd name="T0" fmla="*/ 0 w 85"/>
            <a:gd name="T1" fmla="*/ 2147483647 h 64"/>
            <a:gd name="T2" fmla="*/ 0 w 85"/>
            <a:gd name="T3" fmla="*/ 2147483647 h 64"/>
            <a:gd name="T4" fmla="*/ 2147483647 w 85"/>
            <a:gd name="T5" fmla="*/ 2147483647 h 64"/>
            <a:gd name="T6" fmla="*/ 2147483647 w 85"/>
            <a:gd name="T7" fmla="*/ 0 h 64"/>
            <a:gd name="T8" fmla="*/ 2147483647 w 85"/>
            <a:gd name="T9" fmla="*/ 0 h 64"/>
            <a:gd name="T10" fmla="*/ 2147483647 w 85"/>
            <a:gd name="T11" fmla="*/ 2147483647 h 6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connsiteX0" fmla="*/ 0 w 13385"/>
            <a:gd name="connsiteY0" fmla="*/ 10000 h 10000"/>
            <a:gd name="connsiteX1" fmla="*/ 0 w 13385"/>
            <a:gd name="connsiteY1" fmla="*/ 6719 h 10000"/>
            <a:gd name="connsiteX2" fmla="*/ 13385 w 13385"/>
            <a:gd name="connsiteY2" fmla="*/ 6767 h 10000"/>
            <a:gd name="connsiteX3" fmla="*/ 6471 w 13385"/>
            <a:gd name="connsiteY3" fmla="*/ 0 h 10000"/>
            <a:gd name="connsiteX4" fmla="*/ 10000 w 13385"/>
            <a:gd name="connsiteY4" fmla="*/ 0 h 10000"/>
            <a:gd name="connsiteX5" fmla="*/ 10000 w 13385"/>
            <a:gd name="connsiteY5" fmla="*/ 2969 h 10000"/>
            <a:gd name="connsiteX0" fmla="*/ 0 w 13554"/>
            <a:gd name="connsiteY0" fmla="*/ 10000 h 10000"/>
            <a:gd name="connsiteX1" fmla="*/ 0 w 13554"/>
            <a:gd name="connsiteY1" fmla="*/ 6719 h 10000"/>
            <a:gd name="connsiteX2" fmla="*/ 13385 w 13554"/>
            <a:gd name="connsiteY2" fmla="*/ 6767 h 10000"/>
            <a:gd name="connsiteX3" fmla="*/ 13554 w 13554"/>
            <a:gd name="connsiteY3" fmla="*/ 0 h 10000"/>
            <a:gd name="connsiteX4" fmla="*/ 10000 w 13554"/>
            <a:gd name="connsiteY4" fmla="*/ 0 h 10000"/>
            <a:gd name="connsiteX5" fmla="*/ 10000 w 13554"/>
            <a:gd name="connsiteY5" fmla="*/ 2969 h 10000"/>
            <a:gd name="connsiteX0" fmla="*/ 0 w 13554"/>
            <a:gd name="connsiteY0" fmla="*/ 10000 h 10000"/>
            <a:gd name="connsiteX1" fmla="*/ 0 w 13554"/>
            <a:gd name="connsiteY1" fmla="*/ 6719 h 10000"/>
            <a:gd name="connsiteX2" fmla="*/ 13385 w 13554"/>
            <a:gd name="connsiteY2" fmla="*/ 6767 h 10000"/>
            <a:gd name="connsiteX3" fmla="*/ 13554 w 13554"/>
            <a:gd name="connsiteY3" fmla="*/ 108 h 10000"/>
            <a:gd name="connsiteX4" fmla="*/ 10000 w 13554"/>
            <a:gd name="connsiteY4" fmla="*/ 0 h 10000"/>
            <a:gd name="connsiteX5" fmla="*/ 10000 w 13554"/>
            <a:gd name="connsiteY5" fmla="*/ 2969 h 10000"/>
            <a:gd name="connsiteX0" fmla="*/ 0 w 13394"/>
            <a:gd name="connsiteY0" fmla="*/ 10000 h 10000"/>
            <a:gd name="connsiteX1" fmla="*/ 0 w 13394"/>
            <a:gd name="connsiteY1" fmla="*/ 6719 h 10000"/>
            <a:gd name="connsiteX2" fmla="*/ 13385 w 13394"/>
            <a:gd name="connsiteY2" fmla="*/ 6767 h 10000"/>
            <a:gd name="connsiteX3" fmla="*/ 13284 w 13394"/>
            <a:gd name="connsiteY3" fmla="*/ 0 h 10000"/>
            <a:gd name="connsiteX4" fmla="*/ 10000 w 13394"/>
            <a:gd name="connsiteY4" fmla="*/ 0 h 10000"/>
            <a:gd name="connsiteX5" fmla="*/ 10000 w 13394"/>
            <a:gd name="connsiteY5" fmla="*/ 2969 h 10000"/>
            <a:gd name="connsiteX0" fmla="*/ 0 w 13424"/>
            <a:gd name="connsiteY0" fmla="*/ 10000 h 10000"/>
            <a:gd name="connsiteX1" fmla="*/ 0 w 13424"/>
            <a:gd name="connsiteY1" fmla="*/ 6719 h 10000"/>
            <a:gd name="connsiteX2" fmla="*/ 13385 w 13424"/>
            <a:gd name="connsiteY2" fmla="*/ 6767 h 10000"/>
            <a:gd name="connsiteX3" fmla="*/ 13424 w 13424"/>
            <a:gd name="connsiteY3" fmla="*/ 84 h 10000"/>
            <a:gd name="connsiteX4" fmla="*/ 10000 w 13424"/>
            <a:gd name="connsiteY4" fmla="*/ 0 h 10000"/>
            <a:gd name="connsiteX5" fmla="*/ 10000 w 13424"/>
            <a:gd name="connsiteY5" fmla="*/ 2969 h 10000"/>
            <a:gd name="connsiteX0" fmla="*/ 70 w 13424"/>
            <a:gd name="connsiteY0" fmla="*/ 12269 h 12269"/>
            <a:gd name="connsiteX1" fmla="*/ 0 w 13424"/>
            <a:gd name="connsiteY1" fmla="*/ 6719 h 12269"/>
            <a:gd name="connsiteX2" fmla="*/ 13385 w 13424"/>
            <a:gd name="connsiteY2" fmla="*/ 6767 h 12269"/>
            <a:gd name="connsiteX3" fmla="*/ 13424 w 13424"/>
            <a:gd name="connsiteY3" fmla="*/ 84 h 12269"/>
            <a:gd name="connsiteX4" fmla="*/ 10000 w 13424"/>
            <a:gd name="connsiteY4" fmla="*/ 0 h 12269"/>
            <a:gd name="connsiteX5" fmla="*/ 10000 w 13424"/>
            <a:gd name="connsiteY5" fmla="*/ 2969 h 12269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10000 w 13424"/>
            <a:gd name="connsiteY5" fmla="*/ 3166 h 12466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9118 w 13424"/>
            <a:gd name="connsiteY5" fmla="*/ 3494 h 12466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8898 w 13424"/>
            <a:gd name="connsiteY5" fmla="*/ 3494 h 12466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9945 w 13424"/>
            <a:gd name="connsiteY5" fmla="*/ 2706 h 12466"/>
            <a:gd name="connsiteX0" fmla="*/ 70 w 13424"/>
            <a:gd name="connsiteY0" fmla="*/ 12466 h 12466"/>
            <a:gd name="connsiteX1" fmla="*/ 0 w 13424"/>
            <a:gd name="connsiteY1" fmla="*/ 6916 h 12466"/>
            <a:gd name="connsiteX2" fmla="*/ 13385 w 13424"/>
            <a:gd name="connsiteY2" fmla="*/ 6964 h 12466"/>
            <a:gd name="connsiteX3" fmla="*/ 13424 w 13424"/>
            <a:gd name="connsiteY3" fmla="*/ 281 h 12466"/>
            <a:gd name="connsiteX4" fmla="*/ 8898 w 13424"/>
            <a:gd name="connsiteY4" fmla="*/ 0 h 12466"/>
            <a:gd name="connsiteX5" fmla="*/ 9945 w 13424"/>
            <a:gd name="connsiteY5" fmla="*/ 2706 h 12466"/>
            <a:gd name="connsiteX0" fmla="*/ 70 w 13424"/>
            <a:gd name="connsiteY0" fmla="*/ 12400 h 12400"/>
            <a:gd name="connsiteX1" fmla="*/ 0 w 13424"/>
            <a:gd name="connsiteY1" fmla="*/ 6850 h 12400"/>
            <a:gd name="connsiteX2" fmla="*/ 13385 w 13424"/>
            <a:gd name="connsiteY2" fmla="*/ 6898 h 12400"/>
            <a:gd name="connsiteX3" fmla="*/ 13424 w 13424"/>
            <a:gd name="connsiteY3" fmla="*/ 215 h 12400"/>
            <a:gd name="connsiteX4" fmla="*/ 8898 w 13424"/>
            <a:gd name="connsiteY4" fmla="*/ 0 h 12400"/>
            <a:gd name="connsiteX5" fmla="*/ 9945 w 13424"/>
            <a:gd name="connsiteY5" fmla="*/ 2640 h 12400"/>
            <a:gd name="connsiteX0" fmla="*/ 70 w 13424"/>
            <a:gd name="connsiteY0" fmla="*/ 12400 h 12400"/>
            <a:gd name="connsiteX1" fmla="*/ 0 w 13424"/>
            <a:gd name="connsiteY1" fmla="*/ 6850 h 12400"/>
            <a:gd name="connsiteX2" fmla="*/ 13385 w 13424"/>
            <a:gd name="connsiteY2" fmla="*/ 6898 h 12400"/>
            <a:gd name="connsiteX3" fmla="*/ 13424 w 13424"/>
            <a:gd name="connsiteY3" fmla="*/ 215 h 12400"/>
            <a:gd name="connsiteX4" fmla="*/ 8898 w 13424"/>
            <a:gd name="connsiteY4" fmla="*/ 0 h 12400"/>
            <a:gd name="connsiteX5" fmla="*/ 9945 w 13424"/>
            <a:gd name="connsiteY5" fmla="*/ 2640 h 12400"/>
            <a:gd name="connsiteX0" fmla="*/ 70 w 13424"/>
            <a:gd name="connsiteY0" fmla="*/ 12400 h 12400"/>
            <a:gd name="connsiteX1" fmla="*/ 0 w 13424"/>
            <a:gd name="connsiteY1" fmla="*/ 6850 h 12400"/>
            <a:gd name="connsiteX2" fmla="*/ 13385 w 13424"/>
            <a:gd name="connsiteY2" fmla="*/ 6898 h 12400"/>
            <a:gd name="connsiteX3" fmla="*/ 13424 w 13424"/>
            <a:gd name="connsiteY3" fmla="*/ 215 h 12400"/>
            <a:gd name="connsiteX4" fmla="*/ 8898 w 13424"/>
            <a:gd name="connsiteY4" fmla="*/ 0 h 12400"/>
            <a:gd name="connsiteX5" fmla="*/ 10110 w 13424"/>
            <a:gd name="connsiteY5" fmla="*/ 2312 h 12400"/>
            <a:gd name="connsiteX0" fmla="*/ 70 w 13424"/>
            <a:gd name="connsiteY0" fmla="*/ 12400 h 12400"/>
            <a:gd name="connsiteX1" fmla="*/ 0 w 13424"/>
            <a:gd name="connsiteY1" fmla="*/ 6850 h 12400"/>
            <a:gd name="connsiteX2" fmla="*/ 5532 w 13424"/>
            <a:gd name="connsiteY2" fmla="*/ 6898 h 12400"/>
            <a:gd name="connsiteX3" fmla="*/ 13424 w 13424"/>
            <a:gd name="connsiteY3" fmla="*/ 215 h 12400"/>
            <a:gd name="connsiteX4" fmla="*/ 8898 w 13424"/>
            <a:gd name="connsiteY4" fmla="*/ 0 h 12400"/>
            <a:gd name="connsiteX5" fmla="*/ 10110 w 13424"/>
            <a:gd name="connsiteY5" fmla="*/ 2312 h 12400"/>
            <a:gd name="connsiteX0" fmla="*/ 70 w 10110"/>
            <a:gd name="connsiteY0" fmla="*/ 12540 h 12540"/>
            <a:gd name="connsiteX1" fmla="*/ 0 w 10110"/>
            <a:gd name="connsiteY1" fmla="*/ 6990 h 12540"/>
            <a:gd name="connsiteX2" fmla="*/ 5532 w 10110"/>
            <a:gd name="connsiteY2" fmla="*/ 7038 h 12540"/>
            <a:gd name="connsiteX3" fmla="*/ 5751 w 10110"/>
            <a:gd name="connsiteY3" fmla="*/ 0 h 12540"/>
            <a:gd name="connsiteX4" fmla="*/ 8898 w 10110"/>
            <a:gd name="connsiteY4" fmla="*/ 140 h 12540"/>
            <a:gd name="connsiteX5" fmla="*/ 10110 w 10110"/>
            <a:gd name="connsiteY5" fmla="*/ 2452 h 12540"/>
            <a:gd name="connsiteX0" fmla="*/ 70 w 10110"/>
            <a:gd name="connsiteY0" fmla="*/ 12469 h 12469"/>
            <a:gd name="connsiteX1" fmla="*/ 0 w 10110"/>
            <a:gd name="connsiteY1" fmla="*/ 6919 h 12469"/>
            <a:gd name="connsiteX2" fmla="*/ 5532 w 10110"/>
            <a:gd name="connsiteY2" fmla="*/ 6967 h 12469"/>
            <a:gd name="connsiteX3" fmla="*/ 5451 w 10110"/>
            <a:gd name="connsiteY3" fmla="*/ 0 h 12469"/>
            <a:gd name="connsiteX4" fmla="*/ 8898 w 10110"/>
            <a:gd name="connsiteY4" fmla="*/ 69 h 12469"/>
            <a:gd name="connsiteX5" fmla="*/ 10110 w 10110"/>
            <a:gd name="connsiteY5" fmla="*/ 2381 h 12469"/>
            <a:gd name="connsiteX0" fmla="*/ 70 w 10110"/>
            <a:gd name="connsiteY0" fmla="*/ 12469 h 12469"/>
            <a:gd name="connsiteX1" fmla="*/ 0 w 10110"/>
            <a:gd name="connsiteY1" fmla="*/ 6919 h 12469"/>
            <a:gd name="connsiteX2" fmla="*/ 5352 w 10110"/>
            <a:gd name="connsiteY2" fmla="*/ 6967 h 12469"/>
            <a:gd name="connsiteX3" fmla="*/ 5451 w 10110"/>
            <a:gd name="connsiteY3" fmla="*/ 0 h 12469"/>
            <a:gd name="connsiteX4" fmla="*/ 8898 w 10110"/>
            <a:gd name="connsiteY4" fmla="*/ 69 h 12469"/>
            <a:gd name="connsiteX5" fmla="*/ 10110 w 10110"/>
            <a:gd name="connsiteY5" fmla="*/ 2381 h 12469"/>
            <a:gd name="connsiteX0" fmla="*/ 70 w 10110"/>
            <a:gd name="connsiteY0" fmla="*/ 12469 h 12469"/>
            <a:gd name="connsiteX1" fmla="*/ 0 w 10110"/>
            <a:gd name="connsiteY1" fmla="*/ 6919 h 12469"/>
            <a:gd name="connsiteX2" fmla="*/ 6671 w 10110"/>
            <a:gd name="connsiteY2" fmla="*/ 6896 h 12469"/>
            <a:gd name="connsiteX3" fmla="*/ 5451 w 10110"/>
            <a:gd name="connsiteY3" fmla="*/ 0 h 12469"/>
            <a:gd name="connsiteX4" fmla="*/ 8898 w 10110"/>
            <a:gd name="connsiteY4" fmla="*/ 69 h 12469"/>
            <a:gd name="connsiteX5" fmla="*/ 10110 w 10110"/>
            <a:gd name="connsiteY5" fmla="*/ 2381 h 12469"/>
            <a:gd name="connsiteX0" fmla="*/ 70 w 10110"/>
            <a:gd name="connsiteY0" fmla="*/ 12400 h 12400"/>
            <a:gd name="connsiteX1" fmla="*/ 0 w 10110"/>
            <a:gd name="connsiteY1" fmla="*/ 6850 h 12400"/>
            <a:gd name="connsiteX2" fmla="*/ 6671 w 10110"/>
            <a:gd name="connsiteY2" fmla="*/ 6827 h 12400"/>
            <a:gd name="connsiteX3" fmla="*/ 6410 w 10110"/>
            <a:gd name="connsiteY3" fmla="*/ 2 h 12400"/>
            <a:gd name="connsiteX4" fmla="*/ 8898 w 10110"/>
            <a:gd name="connsiteY4" fmla="*/ 0 h 12400"/>
            <a:gd name="connsiteX5" fmla="*/ 10110 w 10110"/>
            <a:gd name="connsiteY5" fmla="*/ 2312 h 12400"/>
            <a:gd name="connsiteX0" fmla="*/ 70 w 10110"/>
            <a:gd name="connsiteY0" fmla="*/ 12400 h 12400"/>
            <a:gd name="connsiteX1" fmla="*/ 0 w 10110"/>
            <a:gd name="connsiteY1" fmla="*/ 6850 h 12400"/>
            <a:gd name="connsiteX2" fmla="*/ 6671 w 10110"/>
            <a:gd name="connsiteY2" fmla="*/ 6827 h 12400"/>
            <a:gd name="connsiteX3" fmla="*/ 6650 w 10110"/>
            <a:gd name="connsiteY3" fmla="*/ 2 h 12400"/>
            <a:gd name="connsiteX4" fmla="*/ 8898 w 10110"/>
            <a:gd name="connsiteY4" fmla="*/ 0 h 12400"/>
            <a:gd name="connsiteX5" fmla="*/ 10110 w 10110"/>
            <a:gd name="connsiteY5" fmla="*/ 2312 h 12400"/>
            <a:gd name="connsiteX0" fmla="*/ 70 w 10110"/>
            <a:gd name="connsiteY0" fmla="*/ 12400 h 12400"/>
            <a:gd name="connsiteX1" fmla="*/ 0 w 10110"/>
            <a:gd name="connsiteY1" fmla="*/ 6850 h 12400"/>
            <a:gd name="connsiteX2" fmla="*/ 6671 w 10110"/>
            <a:gd name="connsiteY2" fmla="*/ 6827 h 12400"/>
            <a:gd name="connsiteX3" fmla="*/ 6650 w 10110"/>
            <a:gd name="connsiteY3" fmla="*/ 2 h 12400"/>
            <a:gd name="connsiteX4" fmla="*/ 8898 w 10110"/>
            <a:gd name="connsiteY4" fmla="*/ 0 h 12400"/>
            <a:gd name="connsiteX5" fmla="*/ 10110 w 10110"/>
            <a:gd name="connsiteY5" fmla="*/ 1728 h 12400"/>
            <a:gd name="connsiteX0" fmla="*/ 70 w 10110"/>
            <a:gd name="connsiteY0" fmla="*/ 12398 h 12398"/>
            <a:gd name="connsiteX1" fmla="*/ 0 w 10110"/>
            <a:gd name="connsiteY1" fmla="*/ 6848 h 12398"/>
            <a:gd name="connsiteX2" fmla="*/ 6671 w 10110"/>
            <a:gd name="connsiteY2" fmla="*/ 6825 h 12398"/>
            <a:gd name="connsiteX3" fmla="*/ 6650 w 10110"/>
            <a:gd name="connsiteY3" fmla="*/ 0 h 12398"/>
            <a:gd name="connsiteX4" fmla="*/ 10110 w 10110"/>
            <a:gd name="connsiteY4" fmla="*/ 1726 h 12398"/>
            <a:gd name="connsiteX0" fmla="*/ 70 w 10207"/>
            <a:gd name="connsiteY0" fmla="*/ 12398 h 12398"/>
            <a:gd name="connsiteX1" fmla="*/ 0 w 10207"/>
            <a:gd name="connsiteY1" fmla="*/ 6848 h 12398"/>
            <a:gd name="connsiteX2" fmla="*/ 6671 w 10207"/>
            <a:gd name="connsiteY2" fmla="*/ 6825 h 12398"/>
            <a:gd name="connsiteX3" fmla="*/ 6650 w 10207"/>
            <a:gd name="connsiteY3" fmla="*/ 0 h 12398"/>
            <a:gd name="connsiteX4" fmla="*/ 10207 w 10207"/>
            <a:gd name="connsiteY4" fmla="*/ 1726 h 12398"/>
            <a:gd name="connsiteX0" fmla="*/ 70 w 6685"/>
            <a:gd name="connsiteY0" fmla="*/ 12398 h 12398"/>
            <a:gd name="connsiteX1" fmla="*/ 0 w 6685"/>
            <a:gd name="connsiteY1" fmla="*/ 6848 h 12398"/>
            <a:gd name="connsiteX2" fmla="*/ 6671 w 6685"/>
            <a:gd name="connsiteY2" fmla="*/ 6825 h 12398"/>
            <a:gd name="connsiteX3" fmla="*/ 6650 w 6685"/>
            <a:gd name="connsiteY3" fmla="*/ 0 h 12398"/>
            <a:gd name="connsiteX0" fmla="*/ 105 w 9979"/>
            <a:gd name="connsiteY0" fmla="*/ 4495 h 4495"/>
            <a:gd name="connsiteX1" fmla="*/ 0 w 9979"/>
            <a:gd name="connsiteY1" fmla="*/ 18 h 4495"/>
            <a:gd name="connsiteX2" fmla="*/ 9979 w 9979"/>
            <a:gd name="connsiteY2" fmla="*/ 0 h 4495"/>
            <a:gd name="connsiteX0" fmla="*/ 105 w 24404"/>
            <a:gd name="connsiteY0" fmla="*/ 9960 h 9960"/>
            <a:gd name="connsiteX1" fmla="*/ 0 w 24404"/>
            <a:gd name="connsiteY1" fmla="*/ 0 h 9960"/>
            <a:gd name="connsiteX2" fmla="*/ 24404 w 24404"/>
            <a:gd name="connsiteY2" fmla="*/ 379 h 99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404" h="9960">
              <a:moveTo>
                <a:pt x="105" y="9960"/>
              </a:moveTo>
              <a:cubicBezTo>
                <a:pt x="70" y="6641"/>
                <a:pt x="34" y="3322"/>
                <a:pt x="0" y="0"/>
              </a:cubicBezTo>
              <a:lnTo>
                <a:pt x="24404" y="379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258762</xdr:colOff>
      <xdr:row>63</xdr:row>
      <xdr:rowOff>55187</xdr:rowOff>
    </xdr:from>
    <xdr:to>
      <xdr:col>15</xdr:col>
      <xdr:colOff>388937</xdr:colOff>
      <xdr:row>63</xdr:row>
      <xdr:rowOff>165555</xdr:rowOff>
    </xdr:to>
    <xdr:sp macro="" textlink="">
      <xdr:nvSpPr>
        <xdr:cNvPr id="1838" name="AutoShape 804">
          <a:extLst>
            <a:ext uri="{FF2B5EF4-FFF2-40B4-BE49-F238E27FC236}">
              <a16:creationId xmlns:a16="http://schemas.microsoft.com/office/drawing/2014/main" id="{4FF599D0-E1CE-47A6-9EE8-40A4B942CCC5}"/>
            </a:ext>
          </a:extLst>
        </xdr:cNvPr>
        <xdr:cNvSpPr>
          <a:spLocks noChangeArrowheads="1"/>
        </xdr:cNvSpPr>
      </xdr:nvSpPr>
      <xdr:spPr bwMode="auto">
        <a:xfrm>
          <a:off x="9898062" y="10616507"/>
          <a:ext cx="130175" cy="110368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oneCellAnchor>
    <xdr:from>
      <xdr:col>15</xdr:col>
      <xdr:colOff>464022</xdr:colOff>
      <xdr:row>61</xdr:row>
      <xdr:rowOff>84530</xdr:rowOff>
    </xdr:from>
    <xdr:ext cx="257706" cy="157076"/>
    <xdr:sp macro="" textlink="">
      <xdr:nvSpPr>
        <xdr:cNvPr id="1839" name="Text Box 1300">
          <a:extLst>
            <a:ext uri="{FF2B5EF4-FFF2-40B4-BE49-F238E27FC236}">
              <a16:creationId xmlns:a16="http://schemas.microsoft.com/office/drawing/2014/main" id="{BA5D415F-6EAC-480F-A03D-F46AA17FB3E1}"/>
            </a:ext>
          </a:extLst>
        </xdr:cNvPr>
        <xdr:cNvSpPr txBox="1">
          <a:spLocks noChangeArrowheads="1"/>
        </xdr:cNvSpPr>
      </xdr:nvSpPr>
      <xdr:spPr bwMode="auto">
        <a:xfrm>
          <a:off x="10103322" y="10310570"/>
          <a:ext cx="257706" cy="157076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none" lIns="27432" tIns="18288" rIns="0" bIns="0" anchor="t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市道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13</xdr:col>
      <xdr:colOff>526166</xdr:colOff>
      <xdr:row>58</xdr:row>
      <xdr:rowOff>84669</xdr:rowOff>
    </xdr:from>
    <xdr:to>
      <xdr:col>14</xdr:col>
      <xdr:colOff>7697</xdr:colOff>
      <xdr:row>59</xdr:row>
      <xdr:rowOff>65331</xdr:rowOff>
    </xdr:to>
    <xdr:sp macro="" textlink="">
      <xdr:nvSpPr>
        <xdr:cNvPr id="1840" name="六角形 1839">
          <a:extLst>
            <a:ext uri="{FF2B5EF4-FFF2-40B4-BE49-F238E27FC236}">
              <a16:creationId xmlns:a16="http://schemas.microsoft.com/office/drawing/2014/main" id="{538D70B0-3841-431A-A281-ACA045E6B8CB}"/>
            </a:ext>
          </a:extLst>
        </xdr:cNvPr>
        <xdr:cNvSpPr/>
      </xdr:nvSpPr>
      <xdr:spPr bwMode="auto">
        <a:xfrm>
          <a:off x="8809106" y="9807789"/>
          <a:ext cx="159711" cy="148302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341397</xdr:colOff>
      <xdr:row>62</xdr:row>
      <xdr:rowOff>150215</xdr:rowOff>
    </xdr:from>
    <xdr:to>
      <xdr:col>14</xdr:col>
      <xdr:colOff>543803</xdr:colOff>
      <xdr:row>63</xdr:row>
      <xdr:rowOff>162121</xdr:rowOff>
    </xdr:to>
    <xdr:sp macro="" textlink="">
      <xdr:nvSpPr>
        <xdr:cNvPr id="1841" name="六角形 1840">
          <a:extLst>
            <a:ext uri="{FF2B5EF4-FFF2-40B4-BE49-F238E27FC236}">
              <a16:creationId xmlns:a16="http://schemas.microsoft.com/office/drawing/2014/main" id="{9E0C8ED7-586A-43A2-AA06-EEAE28476FCC}"/>
            </a:ext>
          </a:extLst>
        </xdr:cNvPr>
        <xdr:cNvSpPr/>
      </xdr:nvSpPr>
      <xdr:spPr bwMode="auto">
        <a:xfrm>
          <a:off x="9302517" y="10543895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13</xdr:col>
      <xdr:colOff>271025</xdr:colOff>
      <xdr:row>61</xdr:row>
      <xdr:rowOff>124338</xdr:rowOff>
    </xdr:from>
    <xdr:to>
      <xdr:col>13</xdr:col>
      <xdr:colOff>473431</xdr:colOff>
      <xdr:row>62</xdr:row>
      <xdr:rowOff>136244</xdr:rowOff>
    </xdr:to>
    <xdr:sp macro="" textlink="">
      <xdr:nvSpPr>
        <xdr:cNvPr id="1842" name="六角形 1841">
          <a:extLst>
            <a:ext uri="{FF2B5EF4-FFF2-40B4-BE49-F238E27FC236}">
              <a16:creationId xmlns:a16="http://schemas.microsoft.com/office/drawing/2014/main" id="{F6AB4A8A-4CBC-40BB-8DF1-3B3E6064FCA3}"/>
            </a:ext>
          </a:extLst>
        </xdr:cNvPr>
        <xdr:cNvSpPr/>
      </xdr:nvSpPr>
      <xdr:spPr bwMode="auto">
        <a:xfrm>
          <a:off x="8553965" y="10350378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900" b="1">
              <a:solidFill>
                <a:schemeClr val="bg1"/>
              </a:solidFill>
              <a:latin typeface="+mj-ea"/>
              <a:ea typeface="+mj-ea"/>
            </a:rPr>
            <a:t>250</a:t>
          </a:r>
          <a:endParaRPr kumimoji="1" lang="ja-JP" altLang="en-US" sz="9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123904</xdr:colOff>
      <xdr:row>59</xdr:row>
      <xdr:rowOff>170365</xdr:rowOff>
    </xdr:from>
    <xdr:to>
      <xdr:col>15</xdr:col>
      <xdr:colOff>291950</xdr:colOff>
      <xdr:row>60</xdr:row>
      <xdr:rowOff>156809</xdr:rowOff>
    </xdr:to>
    <xdr:sp macro="" textlink="">
      <xdr:nvSpPr>
        <xdr:cNvPr id="1843" name="六角形 1842">
          <a:extLst>
            <a:ext uri="{FF2B5EF4-FFF2-40B4-BE49-F238E27FC236}">
              <a16:creationId xmlns:a16="http://schemas.microsoft.com/office/drawing/2014/main" id="{2EAAB739-9D50-4881-B519-CBDD7B483F2C}"/>
            </a:ext>
          </a:extLst>
        </xdr:cNvPr>
        <xdr:cNvSpPr/>
      </xdr:nvSpPr>
      <xdr:spPr bwMode="auto">
        <a:xfrm>
          <a:off x="9763204" y="10061125"/>
          <a:ext cx="168046" cy="154084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15</xdr:col>
      <xdr:colOff>373290</xdr:colOff>
      <xdr:row>62</xdr:row>
      <xdr:rowOff>96215</xdr:rowOff>
    </xdr:from>
    <xdr:to>
      <xdr:col>15</xdr:col>
      <xdr:colOff>677331</xdr:colOff>
      <xdr:row>64</xdr:row>
      <xdr:rowOff>61581</xdr:rowOff>
    </xdr:to>
    <xdr:pic>
      <xdr:nvPicPr>
        <xdr:cNvPr id="1844" name="図 67" descr="「コンビニのロゴ」の画像検索結果">
          <a:extLst>
            <a:ext uri="{FF2B5EF4-FFF2-40B4-BE49-F238E27FC236}">
              <a16:creationId xmlns:a16="http://schemas.microsoft.com/office/drawing/2014/main" id="{E05A8FFC-F3F9-4B72-9BB7-7205695A6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012590" y="10489895"/>
          <a:ext cx="304041" cy="300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316011</xdr:colOff>
      <xdr:row>61</xdr:row>
      <xdr:rowOff>70332</xdr:rowOff>
    </xdr:from>
    <xdr:to>
      <xdr:col>12</xdr:col>
      <xdr:colOff>654245</xdr:colOff>
      <xdr:row>61</xdr:row>
      <xdr:rowOff>76970</xdr:rowOff>
    </xdr:to>
    <xdr:sp macro="" textlink="">
      <xdr:nvSpPr>
        <xdr:cNvPr id="1845" name="Line 820">
          <a:extLst>
            <a:ext uri="{FF2B5EF4-FFF2-40B4-BE49-F238E27FC236}">
              <a16:creationId xmlns:a16="http://schemas.microsoft.com/office/drawing/2014/main" id="{33CE0DB4-604F-4FC3-9301-5E36022F0BB8}"/>
            </a:ext>
          </a:extLst>
        </xdr:cNvPr>
        <xdr:cNvSpPr>
          <a:spLocks noChangeShapeType="1"/>
        </xdr:cNvSpPr>
      </xdr:nvSpPr>
      <xdr:spPr bwMode="auto">
        <a:xfrm>
          <a:off x="7242591" y="10296372"/>
          <a:ext cx="1016414" cy="6638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23313</xdr:colOff>
      <xdr:row>61</xdr:row>
      <xdr:rowOff>161637</xdr:rowOff>
    </xdr:from>
    <xdr:ext cx="869535" cy="330968"/>
    <xdr:sp macro="" textlink="">
      <xdr:nvSpPr>
        <xdr:cNvPr id="1846" name="Text Box 430">
          <a:extLst>
            <a:ext uri="{FF2B5EF4-FFF2-40B4-BE49-F238E27FC236}">
              <a16:creationId xmlns:a16="http://schemas.microsoft.com/office/drawing/2014/main" id="{FEEB0C1C-65C2-4EF3-8199-1EA0F3E7A43C}"/>
            </a:ext>
          </a:extLst>
        </xdr:cNvPr>
        <xdr:cNvSpPr txBox="1">
          <a:spLocks noChangeArrowheads="1"/>
        </xdr:cNvSpPr>
      </xdr:nvSpPr>
      <xdr:spPr bwMode="auto">
        <a:xfrm>
          <a:off x="6949893" y="10387677"/>
          <a:ext cx="869535" cy="330968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square" lIns="27432" tIns="18288" rIns="0" bIns="0" anchor="b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ファミリーマート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泉南幡代店</a:t>
          </a:r>
        </a:p>
      </xdr:txBody>
    </xdr:sp>
    <xdr:clientData/>
  </xdr:oneCellAnchor>
  <xdr:twoCellAnchor>
    <xdr:from>
      <xdr:col>11</xdr:col>
      <xdr:colOff>107145</xdr:colOff>
      <xdr:row>63</xdr:row>
      <xdr:rowOff>142394</xdr:rowOff>
    </xdr:from>
    <xdr:to>
      <xdr:col>11</xdr:col>
      <xdr:colOff>662400</xdr:colOff>
      <xdr:row>64</xdr:row>
      <xdr:rowOff>121120</xdr:rowOff>
    </xdr:to>
    <xdr:sp macro="" textlink="">
      <xdr:nvSpPr>
        <xdr:cNvPr id="1847" name="Text Box 1118">
          <a:extLst>
            <a:ext uri="{FF2B5EF4-FFF2-40B4-BE49-F238E27FC236}">
              <a16:creationId xmlns:a16="http://schemas.microsoft.com/office/drawing/2014/main" id="{6C23D25E-5162-4B97-823C-5E50BFA75CE1}"/>
            </a:ext>
          </a:extLst>
        </xdr:cNvPr>
        <xdr:cNvSpPr txBox="1">
          <a:spLocks noChangeArrowheads="1"/>
        </xdr:cNvSpPr>
      </xdr:nvSpPr>
      <xdr:spPr bwMode="auto">
        <a:xfrm>
          <a:off x="7033725" y="10703714"/>
          <a:ext cx="555255" cy="14636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ﾚｼｰﾄ取得</a:t>
          </a:r>
        </a:p>
      </xdr:txBody>
    </xdr:sp>
    <xdr:clientData/>
  </xdr:twoCellAnchor>
  <xdr:twoCellAnchor>
    <xdr:from>
      <xdr:col>12</xdr:col>
      <xdr:colOff>205484</xdr:colOff>
      <xdr:row>60</xdr:row>
      <xdr:rowOff>169333</xdr:rowOff>
    </xdr:from>
    <xdr:to>
      <xdr:col>12</xdr:col>
      <xdr:colOff>355686</xdr:colOff>
      <xdr:row>61</xdr:row>
      <xdr:rowOff>161925</xdr:rowOff>
    </xdr:to>
    <xdr:sp macro="" textlink="">
      <xdr:nvSpPr>
        <xdr:cNvPr id="1848" name="Oval 821">
          <a:extLst>
            <a:ext uri="{FF2B5EF4-FFF2-40B4-BE49-F238E27FC236}">
              <a16:creationId xmlns:a16="http://schemas.microsoft.com/office/drawing/2014/main" id="{41630560-C17D-45A8-888D-4481260FB37B}"/>
            </a:ext>
          </a:extLst>
        </xdr:cNvPr>
        <xdr:cNvSpPr>
          <a:spLocks noChangeArrowheads="1"/>
        </xdr:cNvSpPr>
      </xdr:nvSpPr>
      <xdr:spPr bwMode="auto">
        <a:xfrm>
          <a:off x="7810244" y="10227733"/>
          <a:ext cx="150202" cy="1602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157122</xdr:colOff>
      <xdr:row>63</xdr:row>
      <xdr:rowOff>14246</xdr:rowOff>
    </xdr:from>
    <xdr:to>
      <xdr:col>12</xdr:col>
      <xdr:colOff>273243</xdr:colOff>
      <xdr:row>64</xdr:row>
      <xdr:rowOff>153939</xdr:rowOff>
    </xdr:to>
    <xdr:sp macro="" textlink="">
      <xdr:nvSpPr>
        <xdr:cNvPr id="1849" name="Freeform 339">
          <a:extLst>
            <a:ext uri="{FF2B5EF4-FFF2-40B4-BE49-F238E27FC236}">
              <a16:creationId xmlns:a16="http://schemas.microsoft.com/office/drawing/2014/main" id="{AF8087F1-DF7A-447F-9D39-E3AFCE8F14E6}"/>
            </a:ext>
          </a:extLst>
        </xdr:cNvPr>
        <xdr:cNvSpPr>
          <a:spLocks/>
        </xdr:cNvSpPr>
      </xdr:nvSpPr>
      <xdr:spPr bwMode="auto">
        <a:xfrm>
          <a:off x="7761882" y="10575566"/>
          <a:ext cx="116121" cy="307333"/>
        </a:xfrm>
        <a:custGeom>
          <a:avLst/>
          <a:gdLst>
            <a:gd name="T0" fmla="*/ 2147483647 w 45"/>
            <a:gd name="T1" fmla="*/ 2147483647 h 56"/>
            <a:gd name="T2" fmla="*/ 2147483647 w 45"/>
            <a:gd name="T3" fmla="*/ 0 h 56"/>
            <a:gd name="T4" fmla="*/ 0 w 45"/>
            <a:gd name="T5" fmla="*/ 0 h 56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5" h="56">
              <a:moveTo>
                <a:pt x="45" y="56"/>
              </a:moveTo>
              <a:lnTo>
                <a:pt x="45" y="0"/>
              </a:lnTo>
              <a:lnTo>
                <a:pt x="0" y="0"/>
              </a:lnTo>
            </a:path>
          </a:pathLst>
        </a:custGeom>
        <a:noFill/>
        <a:ln w="254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198151</xdr:colOff>
      <xdr:row>63</xdr:row>
      <xdr:rowOff>81107</xdr:rowOff>
    </xdr:from>
    <xdr:to>
      <xdr:col>12</xdr:col>
      <xdr:colOff>368009</xdr:colOff>
      <xdr:row>64</xdr:row>
      <xdr:rowOff>30307</xdr:rowOff>
    </xdr:to>
    <xdr:sp macro="" textlink="">
      <xdr:nvSpPr>
        <xdr:cNvPr id="1850" name="AutoShape 818">
          <a:extLst>
            <a:ext uri="{FF2B5EF4-FFF2-40B4-BE49-F238E27FC236}">
              <a16:creationId xmlns:a16="http://schemas.microsoft.com/office/drawing/2014/main" id="{B986755F-0963-4263-A14B-A30D2E509BAD}"/>
            </a:ext>
          </a:extLst>
        </xdr:cNvPr>
        <xdr:cNvSpPr>
          <a:spLocks noChangeArrowheads="1"/>
        </xdr:cNvSpPr>
      </xdr:nvSpPr>
      <xdr:spPr bwMode="auto">
        <a:xfrm>
          <a:off x="7802911" y="10642427"/>
          <a:ext cx="169858" cy="116840"/>
        </a:xfrm>
        <a:prstGeom prst="triangle">
          <a:avLst>
            <a:gd name="adj" fmla="val 5000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38481</xdr:colOff>
      <xdr:row>60</xdr:row>
      <xdr:rowOff>0</xdr:rowOff>
    </xdr:from>
    <xdr:to>
      <xdr:col>12</xdr:col>
      <xdr:colOff>217034</xdr:colOff>
      <xdr:row>60</xdr:row>
      <xdr:rowOff>159377</xdr:rowOff>
    </xdr:to>
    <xdr:sp macro="" textlink="">
      <xdr:nvSpPr>
        <xdr:cNvPr id="1851" name="六角形 1850">
          <a:extLst>
            <a:ext uri="{FF2B5EF4-FFF2-40B4-BE49-F238E27FC236}">
              <a16:creationId xmlns:a16="http://schemas.microsoft.com/office/drawing/2014/main" id="{E0DF45BD-3DA3-40D8-BB8A-7EC6B22A5554}"/>
            </a:ext>
          </a:extLst>
        </xdr:cNvPr>
        <xdr:cNvSpPr/>
      </xdr:nvSpPr>
      <xdr:spPr bwMode="auto">
        <a:xfrm>
          <a:off x="7643241" y="10058400"/>
          <a:ext cx="178553" cy="159377"/>
        </a:xfrm>
        <a:prstGeom prst="hexagon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69850" cap="flat" cmpd="thinThick" algn="ctr">
          <a:solidFill>
            <a:schemeClr val="tx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332649</xdr:colOff>
      <xdr:row>60</xdr:row>
      <xdr:rowOff>86650</xdr:rowOff>
    </xdr:from>
    <xdr:ext cx="321590" cy="252017"/>
    <xdr:grpSp>
      <xdr:nvGrpSpPr>
        <xdr:cNvPr id="1852" name="Group 6672">
          <a:extLst>
            <a:ext uri="{FF2B5EF4-FFF2-40B4-BE49-F238E27FC236}">
              <a16:creationId xmlns:a16="http://schemas.microsoft.com/office/drawing/2014/main" id="{C3DD297C-4883-41D0-AE5F-FEE06CA54C9C}"/>
            </a:ext>
          </a:extLst>
        </xdr:cNvPr>
        <xdr:cNvGrpSpPr>
          <a:grpSpLocks/>
        </xdr:cNvGrpSpPr>
      </xdr:nvGrpSpPr>
      <xdr:grpSpPr bwMode="auto">
        <a:xfrm>
          <a:off x="7283178" y="10210364"/>
          <a:ext cx="321590" cy="252017"/>
          <a:chOff x="535" y="112"/>
          <a:chExt cx="46" cy="44"/>
        </a:xfrm>
      </xdr:grpSpPr>
      <xdr:pic>
        <xdr:nvPicPr>
          <xdr:cNvPr id="1853" name="Picture 6673" descr="route2">
            <a:extLst>
              <a:ext uri="{FF2B5EF4-FFF2-40B4-BE49-F238E27FC236}">
                <a16:creationId xmlns:a16="http://schemas.microsoft.com/office/drawing/2014/main" id="{8508E996-2321-82CC-0E40-8E014CB790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12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54" name="Text Box 6674">
            <a:extLst>
              <a:ext uri="{FF2B5EF4-FFF2-40B4-BE49-F238E27FC236}">
                <a16:creationId xmlns:a16="http://schemas.microsoft.com/office/drawing/2014/main" id="{48E2B6EC-1984-C976-A6CB-E4669C7878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2" y="118"/>
            <a:ext cx="32" cy="2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26</a:t>
            </a:r>
          </a:p>
        </xdr:txBody>
      </xdr:sp>
    </xdr:grpSp>
    <xdr:clientData/>
  </xdr:oneCellAnchor>
  <xdr:oneCellAnchor>
    <xdr:from>
      <xdr:col>12</xdr:col>
      <xdr:colOff>354484</xdr:colOff>
      <xdr:row>60</xdr:row>
      <xdr:rowOff>143458</xdr:rowOff>
    </xdr:from>
    <xdr:ext cx="284366" cy="237542"/>
    <xdr:grpSp>
      <xdr:nvGrpSpPr>
        <xdr:cNvPr id="1855" name="Group 6672">
          <a:extLst>
            <a:ext uri="{FF2B5EF4-FFF2-40B4-BE49-F238E27FC236}">
              <a16:creationId xmlns:a16="http://schemas.microsoft.com/office/drawing/2014/main" id="{9EA08186-ADC8-4803-A27E-B6FD22E91D95}"/>
            </a:ext>
          </a:extLst>
        </xdr:cNvPr>
        <xdr:cNvGrpSpPr>
          <a:grpSpLocks/>
        </xdr:cNvGrpSpPr>
      </xdr:nvGrpSpPr>
      <xdr:grpSpPr bwMode="auto">
        <a:xfrm>
          <a:off x="7985370" y="10267172"/>
          <a:ext cx="284366" cy="237542"/>
          <a:chOff x="535" y="112"/>
          <a:chExt cx="46" cy="44"/>
        </a:xfrm>
      </xdr:grpSpPr>
      <xdr:pic>
        <xdr:nvPicPr>
          <xdr:cNvPr id="1856" name="Picture 6673" descr="route2">
            <a:extLst>
              <a:ext uri="{FF2B5EF4-FFF2-40B4-BE49-F238E27FC236}">
                <a16:creationId xmlns:a16="http://schemas.microsoft.com/office/drawing/2014/main" id="{2B7F7C4B-E04E-13B9-CB71-95E958E4B2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" y="112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57" name="Text Box 6674">
            <a:extLst>
              <a:ext uri="{FF2B5EF4-FFF2-40B4-BE49-F238E27FC236}">
                <a16:creationId xmlns:a16="http://schemas.microsoft.com/office/drawing/2014/main" id="{09324C90-0E04-88A4-96AC-8DC21F4E0F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2" y="118"/>
            <a:ext cx="32" cy="26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26</a:t>
            </a:r>
          </a:p>
        </xdr:txBody>
      </xdr:sp>
    </xdr:grpSp>
    <xdr:clientData/>
  </xdr:oneCellAnchor>
  <xdr:oneCellAnchor>
    <xdr:from>
      <xdr:col>19</xdr:col>
      <xdr:colOff>350194</xdr:colOff>
      <xdr:row>62</xdr:row>
      <xdr:rowOff>74570</xdr:rowOff>
    </xdr:from>
    <xdr:ext cx="111616" cy="294889"/>
    <xdr:sp macro="" textlink="">
      <xdr:nvSpPr>
        <xdr:cNvPr id="1858" name="Text Box 1620">
          <a:extLst>
            <a:ext uri="{FF2B5EF4-FFF2-40B4-BE49-F238E27FC236}">
              <a16:creationId xmlns:a16="http://schemas.microsoft.com/office/drawing/2014/main" id="{0733655C-6EEC-4F99-BF7C-80AE7022C359}"/>
            </a:ext>
          </a:extLst>
        </xdr:cNvPr>
        <xdr:cNvSpPr txBox="1">
          <a:spLocks noChangeArrowheads="1"/>
        </xdr:cNvSpPr>
      </xdr:nvSpPr>
      <xdr:spPr bwMode="auto">
        <a:xfrm>
          <a:off x="12702214" y="10468250"/>
          <a:ext cx="111616" cy="294889"/>
        </a:xfrm>
        <a:prstGeom prst="rect">
          <a:avLst/>
        </a:prstGeom>
        <a:noFill/>
        <a:ln>
          <a:noFill/>
        </a:ln>
      </xdr:spPr>
      <xdr:txBody>
        <a:bodyPr vertOverflow="overflow" horzOverflow="overflow" wrap="square" lIns="27432" tIns="18288" rIns="27432" bIns="18288" anchor="b" upright="1">
          <a:sp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道 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20</xdr:col>
      <xdr:colOff>238125</xdr:colOff>
      <xdr:row>59</xdr:row>
      <xdr:rowOff>38100</xdr:rowOff>
    </xdr:from>
    <xdr:to>
      <xdr:col>20</xdr:col>
      <xdr:colOff>323850</xdr:colOff>
      <xdr:row>60</xdr:row>
      <xdr:rowOff>85725</xdr:rowOff>
    </xdr:to>
    <xdr:sp macro="" textlink="">
      <xdr:nvSpPr>
        <xdr:cNvPr id="1859" name="Freeform 530">
          <a:extLst>
            <a:ext uri="{FF2B5EF4-FFF2-40B4-BE49-F238E27FC236}">
              <a16:creationId xmlns:a16="http://schemas.microsoft.com/office/drawing/2014/main" id="{4D0436B0-7783-4BAD-9FE0-8B52DB70DE54}"/>
            </a:ext>
          </a:extLst>
        </xdr:cNvPr>
        <xdr:cNvSpPr>
          <a:spLocks/>
        </xdr:cNvSpPr>
      </xdr:nvSpPr>
      <xdr:spPr bwMode="auto">
        <a:xfrm>
          <a:off x="13268325" y="9928860"/>
          <a:ext cx="85725" cy="215265"/>
        </a:xfrm>
        <a:custGeom>
          <a:avLst/>
          <a:gdLst>
            <a:gd name="T0" fmla="*/ 2147483647 w 9"/>
            <a:gd name="T1" fmla="*/ 0 h 24"/>
            <a:gd name="T2" fmla="*/ 2147483647 w 9"/>
            <a:gd name="T3" fmla="*/ 2147483647 h 24"/>
            <a:gd name="T4" fmla="*/ 2147483647 w 9"/>
            <a:gd name="T5" fmla="*/ 2147483647 h 24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9" h="24">
              <a:moveTo>
                <a:pt x="3" y="0"/>
              </a:moveTo>
              <a:cubicBezTo>
                <a:pt x="1" y="4"/>
                <a:pt x="0" y="8"/>
                <a:pt x="1" y="12"/>
              </a:cubicBezTo>
              <a:cubicBezTo>
                <a:pt x="2" y="16"/>
                <a:pt x="8" y="22"/>
                <a:pt x="9" y="24"/>
              </a:cubicBezTo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89932</xdr:colOff>
      <xdr:row>64</xdr:row>
      <xdr:rowOff>72856</xdr:rowOff>
    </xdr:from>
    <xdr:to>
      <xdr:col>19</xdr:col>
      <xdr:colOff>307879</xdr:colOff>
      <xdr:row>64</xdr:row>
      <xdr:rowOff>165485</xdr:rowOff>
    </xdr:to>
    <xdr:sp macro="" textlink="">
      <xdr:nvSpPr>
        <xdr:cNvPr id="1860" name="六角形 1859">
          <a:extLst>
            <a:ext uri="{FF2B5EF4-FFF2-40B4-BE49-F238E27FC236}">
              <a16:creationId xmlns:a16="http://schemas.microsoft.com/office/drawing/2014/main" id="{E4AFB91A-3AA1-4EE0-BEAD-3C21AEBB1B9C}"/>
            </a:ext>
          </a:extLst>
        </xdr:cNvPr>
        <xdr:cNvSpPr/>
      </xdr:nvSpPr>
      <xdr:spPr bwMode="auto">
        <a:xfrm>
          <a:off x="12441952" y="10801816"/>
          <a:ext cx="217947" cy="92629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1080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108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569572</xdr:colOff>
      <xdr:row>63</xdr:row>
      <xdr:rowOff>42337</xdr:rowOff>
    </xdr:from>
    <xdr:to>
      <xdr:col>20</xdr:col>
      <xdr:colOff>561865</xdr:colOff>
      <xdr:row>63</xdr:row>
      <xdr:rowOff>138547</xdr:rowOff>
    </xdr:to>
    <xdr:sp macro="" textlink="">
      <xdr:nvSpPr>
        <xdr:cNvPr id="1861" name="Text Box 1118">
          <a:extLst>
            <a:ext uri="{FF2B5EF4-FFF2-40B4-BE49-F238E27FC236}">
              <a16:creationId xmlns:a16="http://schemas.microsoft.com/office/drawing/2014/main" id="{0849969E-065C-4BCD-B501-36A882A39A7F}"/>
            </a:ext>
          </a:extLst>
        </xdr:cNvPr>
        <xdr:cNvSpPr txBox="1">
          <a:spLocks noChangeArrowheads="1"/>
        </xdr:cNvSpPr>
      </xdr:nvSpPr>
      <xdr:spPr bwMode="auto">
        <a:xfrm>
          <a:off x="12921592" y="10603657"/>
          <a:ext cx="670473" cy="9621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0" tIns="0" rIns="0" bIns="0" anchor="ctr" upright="1"/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ふれ愛ｾﾝﾀｰ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)</a:t>
          </a:r>
          <a:endParaRPr lang="ja-JP" altLang="en-US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180879</xdr:colOff>
      <xdr:row>59</xdr:row>
      <xdr:rowOff>150091</xdr:rowOff>
    </xdr:from>
    <xdr:to>
      <xdr:col>19</xdr:col>
      <xdr:colOff>371691</xdr:colOff>
      <xdr:row>60</xdr:row>
      <xdr:rowOff>135773</xdr:rowOff>
    </xdr:to>
    <xdr:sp macro="" textlink="">
      <xdr:nvSpPr>
        <xdr:cNvPr id="1862" name="六角形 1861">
          <a:extLst>
            <a:ext uri="{FF2B5EF4-FFF2-40B4-BE49-F238E27FC236}">
              <a16:creationId xmlns:a16="http://schemas.microsoft.com/office/drawing/2014/main" id="{E8604D4A-ACBF-4F10-8684-91E2AC0B0454}"/>
            </a:ext>
          </a:extLst>
        </xdr:cNvPr>
        <xdr:cNvSpPr/>
      </xdr:nvSpPr>
      <xdr:spPr bwMode="auto">
        <a:xfrm>
          <a:off x="12532899" y="10040851"/>
          <a:ext cx="190812" cy="153322"/>
        </a:xfrm>
        <a:prstGeom prst="hexagon">
          <a:avLst/>
        </a:prstGeom>
        <a:solidFill>
          <a:schemeClr val="bg1"/>
        </a:solidFill>
        <a:ln w="12700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10800" tIns="0" rIns="0" bIns="0" rtlCol="0" anchor="ctr" upright="1"/>
        <a:lstStyle/>
        <a:p>
          <a:pPr algn="ctr"/>
          <a:r>
            <a:rPr kumimoji="1" lang="en-US" altLang="ja-JP" sz="800" b="1">
              <a:solidFill>
                <a:schemeClr val="tx1"/>
              </a:solidFill>
              <a:latin typeface="+mj-ea"/>
              <a:ea typeface="+mj-ea"/>
            </a:rPr>
            <a:t>109</a:t>
          </a:r>
          <a:endParaRPr kumimoji="1" lang="ja-JP" altLang="en-US" sz="800" b="1">
            <a:solidFill>
              <a:schemeClr val="tx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10</xdr:col>
      <xdr:colOff>546496</xdr:colOff>
      <xdr:row>45</xdr:row>
      <xdr:rowOff>142384</xdr:rowOff>
    </xdr:from>
    <xdr:ext cx="107757" cy="111606"/>
    <xdr:sp macro="" textlink="">
      <xdr:nvSpPr>
        <xdr:cNvPr id="1863" name="Text Box 1300">
          <a:extLst>
            <a:ext uri="{FF2B5EF4-FFF2-40B4-BE49-F238E27FC236}">
              <a16:creationId xmlns:a16="http://schemas.microsoft.com/office/drawing/2014/main" id="{9F0AA3EA-96B1-4D7B-9D4B-F1B101041826}"/>
            </a:ext>
          </a:extLst>
        </xdr:cNvPr>
        <xdr:cNvSpPr txBox="1">
          <a:spLocks noChangeArrowheads="1"/>
        </xdr:cNvSpPr>
      </xdr:nvSpPr>
      <xdr:spPr bwMode="auto">
        <a:xfrm>
          <a:off x="6794896" y="7686184"/>
          <a:ext cx="107757" cy="111606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0" tIns="18288" rIns="27432" bIns="0" anchor="ctr" upright="1">
          <a:noAutofit/>
        </a:bodyPr>
        <a:lstStyle/>
        <a:p>
          <a:pPr algn="ctr" rtl="0">
            <a:lnSpc>
              <a:spcPts val="1100"/>
            </a:lnSpc>
            <a:defRPr sz="1000"/>
          </a:pP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10</xdr:col>
      <xdr:colOff>504151</xdr:colOff>
      <xdr:row>46</xdr:row>
      <xdr:rowOff>103910</xdr:rowOff>
    </xdr:from>
    <xdr:to>
      <xdr:col>10</xdr:col>
      <xdr:colOff>665787</xdr:colOff>
      <xdr:row>46</xdr:row>
      <xdr:rowOff>111606</xdr:rowOff>
    </xdr:to>
    <xdr:sp macro="" textlink="">
      <xdr:nvSpPr>
        <xdr:cNvPr id="1864" name="Line 1266">
          <a:extLst>
            <a:ext uri="{FF2B5EF4-FFF2-40B4-BE49-F238E27FC236}">
              <a16:creationId xmlns:a16="http://schemas.microsoft.com/office/drawing/2014/main" id="{23420EAE-8783-4CDE-AF42-FF62E6E523BE}"/>
            </a:ext>
          </a:extLst>
        </xdr:cNvPr>
        <xdr:cNvSpPr>
          <a:spLocks noChangeShapeType="1"/>
        </xdr:cNvSpPr>
      </xdr:nvSpPr>
      <xdr:spPr bwMode="auto">
        <a:xfrm flipH="1">
          <a:off x="6752551" y="7815350"/>
          <a:ext cx="161636" cy="769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380992</xdr:colOff>
      <xdr:row>43</xdr:row>
      <xdr:rowOff>110975</xdr:rowOff>
    </xdr:from>
    <xdr:ext cx="277098" cy="223844"/>
    <xdr:sp macro="" textlink="">
      <xdr:nvSpPr>
        <xdr:cNvPr id="1865" name="Text Box 1620">
          <a:extLst>
            <a:ext uri="{FF2B5EF4-FFF2-40B4-BE49-F238E27FC236}">
              <a16:creationId xmlns:a16="http://schemas.microsoft.com/office/drawing/2014/main" id="{6100CA63-78FF-4BFB-ADA2-22DE88B39181}"/>
            </a:ext>
          </a:extLst>
        </xdr:cNvPr>
        <xdr:cNvSpPr txBox="1">
          <a:spLocks noChangeArrowheads="1"/>
        </xdr:cNvSpPr>
      </xdr:nvSpPr>
      <xdr:spPr bwMode="auto">
        <a:xfrm>
          <a:off x="6629392" y="7319495"/>
          <a:ext cx="277098" cy="223844"/>
        </a:xfrm>
        <a:prstGeom prst="rect">
          <a:avLst/>
        </a:prstGeom>
        <a:noFill/>
        <a:ln>
          <a:noFill/>
        </a:ln>
      </xdr:spPr>
      <xdr:txBody>
        <a:bodyPr vertOverflow="overflow" horzOverflow="overflow" vert="horz" wrap="square" lIns="27432" tIns="18288" rIns="27432" bIns="18288" anchor="b" upright="1">
          <a:spAutoFit/>
        </a:bodyPr>
        <a:lstStyle/>
        <a:p>
          <a:pPr algn="ctr" rtl="0">
            <a:lnSpc>
              <a:spcPts val="7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五條 警察</a:t>
          </a:r>
          <a:endParaRPr lang="en-US" altLang="ja-JP" sz="8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76755</xdr:colOff>
      <xdr:row>45</xdr:row>
      <xdr:rowOff>87588</xdr:rowOff>
    </xdr:from>
    <xdr:ext cx="253959" cy="190674"/>
    <xdr:grpSp>
      <xdr:nvGrpSpPr>
        <xdr:cNvPr id="1866" name="Group 6672">
          <a:extLst>
            <a:ext uri="{FF2B5EF4-FFF2-40B4-BE49-F238E27FC236}">
              <a16:creationId xmlns:a16="http://schemas.microsoft.com/office/drawing/2014/main" id="{25D0F423-847C-47CB-89BB-0A7488659C4C}"/>
            </a:ext>
          </a:extLst>
        </xdr:cNvPr>
        <xdr:cNvGrpSpPr>
          <a:grpSpLocks/>
        </xdr:cNvGrpSpPr>
      </xdr:nvGrpSpPr>
      <xdr:grpSpPr bwMode="auto">
        <a:xfrm>
          <a:off x="5666569" y="7680374"/>
          <a:ext cx="253959" cy="190674"/>
          <a:chOff x="536" y="110"/>
          <a:chExt cx="46" cy="44"/>
        </a:xfrm>
      </xdr:grpSpPr>
      <xdr:pic>
        <xdr:nvPicPr>
          <xdr:cNvPr id="1867" name="Picture 6673" descr="route2">
            <a:extLst>
              <a:ext uri="{FF2B5EF4-FFF2-40B4-BE49-F238E27FC236}">
                <a16:creationId xmlns:a16="http://schemas.microsoft.com/office/drawing/2014/main" id="{7642D58D-27C6-9177-31F3-31D81018A48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6" y="110"/>
            <a:ext cx="46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868" name="Text Box 6674">
            <a:extLst>
              <a:ext uri="{FF2B5EF4-FFF2-40B4-BE49-F238E27FC236}">
                <a16:creationId xmlns:a16="http://schemas.microsoft.com/office/drawing/2014/main" id="{CD905FAD-C9D1-6CC5-0D96-6F367AE48B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7" y="111"/>
            <a:ext cx="42" cy="3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overflow" horzOverflow="overflow" wrap="non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05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２４</a:t>
            </a:r>
            <a:endParaRPr lang="en-US" altLang="ja-JP" sz="105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endParaRPr>
          </a:p>
        </xdr:txBody>
      </xdr:sp>
    </xdr:grpSp>
    <xdr:clientData/>
  </xdr:oneCellAnchor>
  <xdr:twoCellAnchor>
    <xdr:from>
      <xdr:col>9</xdr:col>
      <xdr:colOff>447675</xdr:colOff>
      <xdr:row>46</xdr:row>
      <xdr:rowOff>43020</xdr:rowOff>
    </xdr:from>
    <xdr:to>
      <xdr:col>9</xdr:col>
      <xdr:colOff>581025</xdr:colOff>
      <xdr:row>46</xdr:row>
      <xdr:rowOff>157579</xdr:rowOff>
    </xdr:to>
    <xdr:sp macro="" textlink="">
      <xdr:nvSpPr>
        <xdr:cNvPr id="1869" name="AutoShape 495">
          <a:extLst>
            <a:ext uri="{FF2B5EF4-FFF2-40B4-BE49-F238E27FC236}">
              <a16:creationId xmlns:a16="http://schemas.microsoft.com/office/drawing/2014/main" id="{698D71E0-DE61-44F2-8E6E-EBFE920616EF}"/>
            </a:ext>
          </a:extLst>
        </xdr:cNvPr>
        <xdr:cNvSpPr>
          <a:spLocks noChangeArrowheads="1"/>
        </xdr:cNvSpPr>
      </xdr:nvSpPr>
      <xdr:spPr bwMode="auto">
        <a:xfrm>
          <a:off x="6017895" y="7754460"/>
          <a:ext cx="133350" cy="114559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130842</xdr:colOff>
      <xdr:row>39</xdr:row>
      <xdr:rowOff>153941</xdr:rowOff>
    </xdr:from>
    <xdr:to>
      <xdr:col>13</xdr:col>
      <xdr:colOff>321783</xdr:colOff>
      <xdr:row>40</xdr:row>
      <xdr:rowOff>143903</xdr:rowOff>
    </xdr:to>
    <xdr:sp macro="" textlink="">
      <xdr:nvSpPr>
        <xdr:cNvPr id="1870" name="六角形 1869">
          <a:extLst>
            <a:ext uri="{FF2B5EF4-FFF2-40B4-BE49-F238E27FC236}">
              <a16:creationId xmlns:a16="http://schemas.microsoft.com/office/drawing/2014/main" id="{2719AD3C-7786-4F90-B6B1-98EF1B4D1881}"/>
            </a:ext>
          </a:extLst>
        </xdr:cNvPr>
        <xdr:cNvSpPr/>
      </xdr:nvSpPr>
      <xdr:spPr bwMode="auto">
        <a:xfrm>
          <a:off x="8413782" y="6691901"/>
          <a:ext cx="190941" cy="157602"/>
        </a:xfrm>
        <a:prstGeom prst="hexagon">
          <a:avLst>
            <a:gd name="adj" fmla="val 25000"/>
            <a:gd name="vf" fmla="val 115470"/>
          </a:avLst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11</xdr:col>
      <xdr:colOff>34639</xdr:colOff>
      <xdr:row>36</xdr:row>
      <xdr:rowOff>7701</xdr:rowOff>
    </xdr:from>
    <xdr:ext cx="431696" cy="94767"/>
    <xdr:sp macro="" textlink="">
      <xdr:nvSpPr>
        <xdr:cNvPr id="1871" name="Text Box 935">
          <a:extLst>
            <a:ext uri="{FF2B5EF4-FFF2-40B4-BE49-F238E27FC236}">
              <a16:creationId xmlns:a16="http://schemas.microsoft.com/office/drawing/2014/main" id="{FDB24A2F-70D0-4495-B530-764BADEB94B6}"/>
            </a:ext>
          </a:extLst>
        </xdr:cNvPr>
        <xdr:cNvSpPr txBox="1">
          <a:spLocks noChangeArrowheads="1"/>
        </xdr:cNvSpPr>
      </xdr:nvSpPr>
      <xdr:spPr bwMode="auto">
        <a:xfrm>
          <a:off x="6961219" y="6042741"/>
          <a:ext cx="431696" cy="9476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ctr" upright="1">
          <a:noAutofit/>
        </a:bodyPr>
        <a:lstStyle/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2.7km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oneCellAnchor>
  <xdr:oneCellAnchor>
    <xdr:from>
      <xdr:col>11</xdr:col>
      <xdr:colOff>84656</xdr:colOff>
      <xdr:row>35</xdr:row>
      <xdr:rowOff>42332</xdr:rowOff>
    </xdr:from>
    <xdr:ext cx="226097" cy="134697"/>
    <xdr:sp macro="" textlink="">
      <xdr:nvSpPr>
        <xdr:cNvPr id="1872" name="Text Box 398">
          <a:extLst>
            <a:ext uri="{FF2B5EF4-FFF2-40B4-BE49-F238E27FC236}">
              <a16:creationId xmlns:a16="http://schemas.microsoft.com/office/drawing/2014/main" id="{F4E034D8-FF8F-464F-98C8-6D34789A5E29}"/>
            </a:ext>
          </a:extLst>
        </xdr:cNvPr>
        <xdr:cNvSpPr txBox="1">
          <a:spLocks noChangeArrowheads="1"/>
        </xdr:cNvSpPr>
      </xdr:nvSpPr>
      <xdr:spPr bwMode="auto">
        <a:xfrm>
          <a:off x="7011236" y="5909732"/>
          <a:ext cx="226097" cy="1346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10800" tIns="10800" rIns="0" bIns="0" anchor="ctr" upright="1"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市場</a:t>
          </a:r>
        </a:p>
      </xdr:txBody>
    </xdr:sp>
    <xdr:clientData/>
  </xdr:oneCellAnchor>
  <xdr:twoCellAnchor>
    <xdr:from>
      <xdr:col>11</xdr:col>
      <xdr:colOff>404082</xdr:colOff>
      <xdr:row>34</xdr:row>
      <xdr:rowOff>53872</xdr:rowOff>
    </xdr:from>
    <xdr:to>
      <xdr:col>11</xdr:col>
      <xdr:colOff>595023</xdr:colOff>
      <xdr:row>35</xdr:row>
      <xdr:rowOff>43833</xdr:rowOff>
    </xdr:to>
    <xdr:sp macro="" textlink="">
      <xdr:nvSpPr>
        <xdr:cNvPr id="1873" name="六角形 1872">
          <a:extLst>
            <a:ext uri="{FF2B5EF4-FFF2-40B4-BE49-F238E27FC236}">
              <a16:creationId xmlns:a16="http://schemas.microsoft.com/office/drawing/2014/main" id="{B1BF3E1C-359C-4166-A852-1D3466418F05}"/>
            </a:ext>
          </a:extLst>
        </xdr:cNvPr>
        <xdr:cNvSpPr/>
      </xdr:nvSpPr>
      <xdr:spPr bwMode="auto">
        <a:xfrm>
          <a:off x="7330662" y="5753632"/>
          <a:ext cx="190941" cy="157601"/>
        </a:xfrm>
        <a:prstGeom prst="hexagon">
          <a:avLst>
            <a:gd name="adj" fmla="val 25000"/>
            <a:gd name="vf" fmla="val 115470"/>
          </a:avLst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000" b="1">
              <a:solidFill>
                <a:schemeClr val="bg1"/>
              </a:solidFill>
              <a:latin typeface="+mj-ea"/>
              <a:ea typeface="+mj-ea"/>
            </a:rPr>
            <a:t>130</a:t>
          </a:r>
          <a:endParaRPr kumimoji="1" lang="ja-JP" altLang="en-US" sz="10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11</xdr:col>
      <xdr:colOff>500288</xdr:colOff>
      <xdr:row>35</xdr:row>
      <xdr:rowOff>65407</xdr:rowOff>
    </xdr:from>
    <xdr:to>
      <xdr:col>11</xdr:col>
      <xdr:colOff>501381</xdr:colOff>
      <xdr:row>36</xdr:row>
      <xdr:rowOff>107382</xdr:rowOff>
    </xdr:to>
    <xdr:sp macro="" textlink="">
      <xdr:nvSpPr>
        <xdr:cNvPr id="1874" name="Line 72">
          <a:extLst>
            <a:ext uri="{FF2B5EF4-FFF2-40B4-BE49-F238E27FC236}">
              <a16:creationId xmlns:a16="http://schemas.microsoft.com/office/drawing/2014/main" id="{764EE09C-C921-407F-B9F0-6E0E5AD2E8DC}"/>
            </a:ext>
          </a:extLst>
        </xdr:cNvPr>
        <xdr:cNvSpPr>
          <a:spLocks noChangeShapeType="1"/>
        </xdr:cNvSpPr>
      </xdr:nvSpPr>
      <xdr:spPr bwMode="auto">
        <a:xfrm rot="16200000">
          <a:off x="7322607" y="6037068"/>
          <a:ext cx="209615" cy="1093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 type="arrow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12</xdr:col>
      <xdr:colOff>145172</xdr:colOff>
      <xdr:row>36</xdr:row>
      <xdr:rowOff>132064</xdr:rowOff>
    </xdr:from>
    <xdr:ext cx="374381" cy="148880"/>
    <xdr:sp macro="" textlink="">
      <xdr:nvSpPr>
        <xdr:cNvPr id="1875" name="Text Box 935">
          <a:extLst>
            <a:ext uri="{FF2B5EF4-FFF2-40B4-BE49-F238E27FC236}">
              <a16:creationId xmlns:a16="http://schemas.microsoft.com/office/drawing/2014/main" id="{EA897CBA-75A9-49D9-954C-C358B0BA6F3F}"/>
            </a:ext>
          </a:extLst>
        </xdr:cNvPr>
        <xdr:cNvSpPr txBox="1">
          <a:spLocks noChangeArrowheads="1"/>
        </xdr:cNvSpPr>
      </xdr:nvSpPr>
      <xdr:spPr bwMode="auto">
        <a:xfrm>
          <a:off x="7749932" y="6167104"/>
          <a:ext cx="374381" cy="1488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noFill/>
          <a:miter lim="800000"/>
          <a:headEnd/>
          <a:tailEnd/>
        </a:ln>
      </xdr:spPr>
      <xdr:txBody>
        <a:bodyPr vertOverflow="overflow" horzOverflow="overflow" wrap="none" lIns="0" tIns="0" rIns="0" bIns="0" anchor="t" upright="1">
          <a:noAutofit/>
        </a:bodyPr>
        <a:lstStyle/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  <a:r>
            <a: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.3km</a:t>
          </a: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先で</a:t>
          </a:r>
          <a:endParaRPr lang="en-US" altLang="ja-JP"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復帰</a:t>
          </a:r>
        </a:p>
      </xdr:txBody>
    </xdr:sp>
    <xdr:clientData/>
  </xdr:oneCellAnchor>
  <xdr:oneCellAnchor>
    <xdr:from>
      <xdr:col>11</xdr:col>
      <xdr:colOff>658093</xdr:colOff>
      <xdr:row>34</xdr:row>
      <xdr:rowOff>80822</xdr:rowOff>
    </xdr:from>
    <xdr:ext cx="164778" cy="98464"/>
    <xdr:sp macro="" textlink="">
      <xdr:nvSpPr>
        <xdr:cNvPr id="1876" name="Text Box 1194">
          <a:extLst>
            <a:ext uri="{FF2B5EF4-FFF2-40B4-BE49-F238E27FC236}">
              <a16:creationId xmlns:a16="http://schemas.microsoft.com/office/drawing/2014/main" id="{F976F575-756F-4E64-A5CD-3A98527D96FF}"/>
            </a:ext>
          </a:extLst>
        </xdr:cNvPr>
        <xdr:cNvSpPr txBox="1">
          <a:spLocks noChangeArrowheads="1"/>
        </xdr:cNvSpPr>
      </xdr:nvSpPr>
      <xdr:spPr bwMode="auto">
        <a:xfrm>
          <a:off x="7584673" y="5780582"/>
          <a:ext cx="164778" cy="98464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上り</a:t>
          </a:r>
        </a:p>
      </xdr:txBody>
    </xdr:sp>
    <xdr:clientData/>
  </xdr:oneCellAnchor>
  <xdr:twoCellAnchor>
    <xdr:from>
      <xdr:col>8</xdr:col>
      <xdr:colOff>84657</xdr:colOff>
      <xdr:row>3</xdr:row>
      <xdr:rowOff>18243</xdr:rowOff>
    </xdr:from>
    <xdr:to>
      <xdr:col>8</xdr:col>
      <xdr:colOff>287063</xdr:colOff>
      <xdr:row>4</xdr:row>
      <xdr:rowOff>30150</xdr:rowOff>
    </xdr:to>
    <xdr:sp macro="" textlink="">
      <xdr:nvSpPr>
        <xdr:cNvPr id="1877" name="六角形 1876">
          <a:extLst>
            <a:ext uri="{FF2B5EF4-FFF2-40B4-BE49-F238E27FC236}">
              <a16:creationId xmlns:a16="http://schemas.microsoft.com/office/drawing/2014/main" id="{AD68CAF6-3ABD-4D84-8551-8D89A29203E3}"/>
            </a:ext>
          </a:extLst>
        </xdr:cNvPr>
        <xdr:cNvSpPr/>
      </xdr:nvSpPr>
      <xdr:spPr bwMode="auto">
        <a:xfrm>
          <a:off x="4980912" y="522865"/>
          <a:ext cx="202406" cy="180115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63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407932</xdr:colOff>
      <xdr:row>4</xdr:row>
      <xdr:rowOff>138550</xdr:rowOff>
    </xdr:from>
    <xdr:to>
      <xdr:col>7</xdr:col>
      <xdr:colOff>610338</xdr:colOff>
      <xdr:row>5</xdr:row>
      <xdr:rowOff>150456</xdr:rowOff>
    </xdr:to>
    <xdr:sp macro="" textlink="">
      <xdr:nvSpPr>
        <xdr:cNvPr id="1878" name="六角形 1877">
          <a:extLst>
            <a:ext uri="{FF2B5EF4-FFF2-40B4-BE49-F238E27FC236}">
              <a16:creationId xmlns:a16="http://schemas.microsoft.com/office/drawing/2014/main" id="{7EDFDFB8-D6D7-4376-8857-D2135AE7209F}"/>
            </a:ext>
          </a:extLst>
        </xdr:cNvPr>
        <xdr:cNvSpPr/>
      </xdr:nvSpPr>
      <xdr:spPr bwMode="auto">
        <a:xfrm>
          <a:off x="4621792" y="809110"/>
          <a:ext cx="202406" cy="179546"/>
        </a:xfrm>
        <a:prstGeom prst="hexagon">
          <a:avLst/>
        </a:prstGeom>
        <a:solidFill>
          <a:schemeClr val="tx1">
            <a:lumMod val="85000"/>
            <a:lumOff val="15000"/>
          </a:schemeClr>
        </a:solidFill>
        <a:ln w="73025" cap="flat" cmpd="thinThick" algn="ctr">
          <a:solidFill>
            <a:srgbClr val="0000FF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overflow" horzOverflow="overflow" wrap="none" lIns="0" tIns="0" rIns="0" bIns="0" rtlCol="0" anchor="ctr" upright="1"/>
        <a:lstStyle/>
        <a:p>
          <a:pPr algn="ctr"/>
          <a:r>
            <a:rPr kumimoji="1" lang="en-US" altLang="ja-JP" sz="1100" b="1">
              <a:solidFill>
                <a:schemeClr val="bg1"/>
              </a:solidFill>
              <a:latin typeface="+mj-ea"/>
              <a:ea typeface="+mj-ea"/>
            </a:rPr>
            <a:t>64</a:t>
          </a:r>
          <a:endParaRPr kumimoji="1" lang="ja-JP" altLang="en-US" sz="11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6606</xdr:colOff>
      <xdr:row>19</xdr:row>
      <xdr:rowOff>85767</xdr:rowOff>
    </xdr:from>
    <xdr:to>
      <xdr:col>5</xdr:col>
      <xdr:colOff>161468</xdr:colOff>
      <xdr:row>21</xdr:row>
      <xdr:rowOff>153781</xdr:rowOff>
    </xdr:to>
    <xdr:grpSp>
      <xdr:nvGrpSpPr>
        <xdr:cNvPr id="1879" name="グループ化 1878">
          <a:extLst>
            <a:ext uri="{FF2B5EF4-FFF2-40B4-BE49-F238E27FC236}">
              <a16:creationId xmlns:a16="http://schemas.microsoft.com/office/drawing/2014/main" id="{5852AC76-1FB6-42BE-868D-B4D183EF3E3C}"/>
            </a:ext>
          </a:extLst>
        </xdr:cNvPr>
        <xdr:cNvGrpSpPr/>
      </xdr:nvGrpSpPr>
      <xdr:grpSpPr>
        <a:xfrm>
          <a:off x="2874992" y="3291610"/>
          <a:ext cx="154862" cy="405471"/>
          <a:chOff x="3045700" y="911125"/>
          <a:chExt cx="185520" cy="451264"/>
        </a:xfrm>
      </xdr:grpSpPr>
      <xdr:sp macro="" textlink="">
        <xdr:nvSpPr>
          <xdr:cNvPr id="1880" name="Line 1421">
            <a:extLst>
              <a:ext uri="{FF2B5EF4-FFF2-40B4-BE49-F238E27FC236}">
                <a16:creationId xmlns:a16="http://schemas.microsoft.com/office/drawing/2014/main" id="{E88B5AB5-718E-BD56-1A30-8D1670F8A8C7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116858" y="911125"/>
            <a:ext cx="114362" cy="260451"/>
          </a:xfrm>
          <a:custGeom>
            <a:avLst/>
            <a:gdLst>
              <a:gd name="connsiteX0" fmla="*/ 0 w 10000"/>
              <a:gd name="connsiteY0" fmla="*/ 0 h 10000"/>
              <a:gd name="connsiteX1" fmla="*/ 10000 w 10000"/>
              <a:gd name="connsiteY1" fmla="*/ 10000 h 10000"/>
              <a:gd name="connsiteX0" fmla="*/ 0 w 401070000"/>
              <a:gd name="connsiteY0" fmla="*/ 0 h 7286"/>
              <a:gd name="connsiteX1" fmla="*/ 401070000 w 401070000"/>
              <a:gd name="connsiteY1" fmla="*/ 7286 h 7286"/>
              <a:gd name="connsiteX0" fmla="*/ 0 w 12666"/>
              <a:gd name="connsiteY0" fmla="*/ 1904 h 11904"/>
              <a:gd name="connsiteX1" fmla="*/ 12666 w 12666"/>
              <a:gd name="connsiteY1" fmla="*/ 297 h 11904"/>
              <a:gd name="connsiteX2" fmla="*/ 10000 w 12666"/>
              <a:gd name="connsiteY2" fmla="*/ 11904 h 11904"/>
              <a:gd name="connsiteX0" fmla="*/ 0 w 15166"/>
              <a:gd name="connsiteY0" fmla="*/ 0 h 10000"/>
              <a:gd name="connsiteX1" fmla="*/ 15166 w 15166"/>
              <a:gd name="connsiteY1" fmla="*/ 3491 h 10000"/>
              <a:gd name="connsiteX2" fmla="*/ 10000 w 15166"/>
              <a:gd name="connsiteY2" fmla="*/ 10000 h 10000"/>
              <a:gd name="connsiteX0" fmla="*/ 0 w 63913"/>
              <a:gd name="connsiteY0" fmla="*/ 0 h 10784"/>
              <a:gd name="connsiteX1" fmla="*/ 63913 w 63913"/>
              <a:gd name="connsiteY1" fmla="*/ 4275 h 10784"/>
              <a:gd name="connsiteX2" fmla="*/ 58747 w 63913"/>
              <a:gd name="connsiteY2" fmla="*/ 10784 h 10784"/>
              <a:gd name="connsiteX0" fmla="*/ 0 w 58913"/>
              <a:gd name="connsiteY0" fmla="*/ 1528 h 12312"/>
              <a:gd name="connsiteX1" fmla="*/ 58913 w 58913"/>
              <a:gd name="connsiteY1" fmla="*/ 313 h 12312"/>
              <a:gd name="connsiteX2" fmla="*/ 58747 w 58913"/>
              <a:gd name="connsiteY2" fmla="*/ 12312 h 12312"/>
              <a:gd name="connsiteX0" fmla="*/ 0 w 58747"/>
              <a:gd name="connsiteY0" fmla="*/ 4383 h 15167"/>
              <a:gd name="connsiteX1" fmla="*/ 57663 w 58747"/>
              <a:gd name="connsiteY1" fmla="*/ 227 h 15167"/>
              <a:gd name="connsiteX2" fmla="*/ 58747 w 58747"/>
              <a:gd name="connsiteY2" fmla="*/ 15167 h 15167"/>
              <a:gd name="connsiteX0" fmla="*/ 0 w 62662"/>
              <a:gd name="connsiteY0" fmla="*/ 5155 h 15939"/>
              <a:gd name="connsiteX1" fmla="*/ 62662 w 62662"/>
              <a:gd name="connsiteY1" fmla="*/ 215 h 15939"/>
              <a:gd name="connsiteX2" fmla="*/ 58747 w 62662"/>
              <a:gd name="connsiteY2" fmla="*/ 15939 h 15939"/>
              <a:gd name="connsiteX0" fmla="*/ 0 w 58747"/>
              <a:gd name="connsiteY0" fmla="*/ 12339 h 23123"/>
              <a:gd name="connsiteX1" fmla="*/ 26414 w 58747"/>
              <a:gd name="connsiteY1" fmla="*/ 144 h 23123"/>
              <a:gd name="connsiteX2" fmla="*/ 58747 w 58747"/>
              <a:gd name="connsiteY2" fmla="*/ 23123 h 23123"/>
              <a:gd name="connsiteX0" fmla="*/ 0 w 149992"/>
              <a:gd name="connsiteY0" fmla="*/ 6849 h 23123"/>
              <a:gd name="connsiteX1" fmla="*/ 117659 w 149992"/>
              <a:gd name="connsiteY1" fmla="*/ 144 h 23123"/>
              <a:gd name="connsiteX2" fmla="*/ 149992 w 149992"/>
              <a:gd name="connsiteY2" fmla="*/ 23123 h 23123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6866 h 20787"/>
              <a:gd name="connsiteX1" fmla="*/ 117659 w 117659"/>
              <a:gd name="connsiteY1" fmla="*/ 161 h 20787"/>
              <a:gd name="connsiteX2" fmla="*/ 114994 w 117659"/>
              <a:gd name="connsiteY2" fmla="*/ 20787 h 20787"/>
              <a:gd name="connsiteX0" fmla="*/ 0 w 117659"/>
              <a:gd name="connsiteY0" fmla="*/ 7160 h 21081"/>
              <a:gd name="connsiteX1" fmla="*/ 70163 w 117659"/>
              <a:gd name="connsiteY1" fmla="*/ 6533 h 21081"/>
              <a:gd name="connsiteX2" fmla="*/ 117659 w 117659"/>
              <a:gd name="connsiteY2" fmla="*/ 455 h 21081"/>
              <a:gd name="connsiteX3" fmla="*/ 114994 w 117659"/>
              <a:gd name="connsiteY3" fmla="*/ 21081 h 21081"/>
              <a:gd name="connsiteX0" fmla="*/ 47331 w 47496"/>
              <a:gd name="connsiteY0" fmla="*/ 6180 h 21081"/>
              <a:gd name="connsiteX1" fmla="*/ 0 w 47496"/>
              <a:gd name="connsiteY1" fmla="*/ 6533 h 21081"/>
              <a:gd name="connsiteX2" fmla="*/ 47496 w 47496"/>
              <a:gd name="connsiteY2" fmla="*/ 455 h 21081"/>
              <a:gd name="connsiteX3" fmla="*/ 44831 w 47496"/>
              <a:gd name="connsiteY3" fmla="*/ 21081 h 21081"/>
              <a:gd name="connsiteX0" fmla="*/ 24832 w 24997"/>
              <a:gd name="connsiteY0" fmla="*/ 6248 h 21149"/>
              <a:gd name="connsiteX1" fmla="*/ 0 w 24997"/>
              <a:gd name="connsiteY1" fmla="*/ 5425 h 21149"/>
              <a:gd name="connsiteX2" fmla="*/ 24997 w 24997"/>
              <a:gd name="connsiteY2" fmla="*/ 523 h 21149"/>
              <a:gd name="connsiteX3" fmla="*/ 22332 w 24997"/>
              <a:gd name="connsiteY3" fmla="*/ 21149 h 21149"/>
              <a:gd name="connsiteX0" fmla="*/ 24832 w 24997"/>
              <a:gd name="connsiteY0" fmla="*/ 588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4907 h 20788"/>
              <a:gd name="connsiteX1" fmla="*/ 0 w 24997"/>
              <a:gd name="connsiteY1" fmla="*/ 5064 h 20788"/>
              <a:gd name="connsiteX2" fmla="*/ 24997 w 24997"/>
              <a:gd name="connsiteY2" fmla="*/ 162 h 20788"/>
              <a:gd name="connsiteX3" fmla="*/ 22332 w 24997"/>
              <a:gd name="connsiteY3" fmla="*/ 20788 h 20788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5059 h 11333"/>
              <a:gd name="connsiteX1" fmla="*/ 0 w 24997"/>
              <a:gd name="connsiteY1" fmla="*/ 5216 h 11333"/>
              <a:gd name="connsiteX2" fmla="*/ 24997 w 24997"/>
              <a:gd name="connsiteY2" fmla="*/ 314 h 11333"/>
              <a:gd name="connsiteX3" fmla="*/ 19832 w 24997"/>
              <a:gd name="connsiteY3" fmla="*/ 11333 h 11333"/>
              <a:gd name="connsiteX0" fmla="*/ 24832 w 24997"/>
              <a:gd name="connsiteY0" fmla="*/ 4745 h 11019"/>
              <a:gd name="connsiteX1" fmla="*/ 0 w 24997"/>
              <a:gd name="connsiteY1" fmla="*/ 4902 h 11019"/>
              <a:gd name="connsiteX2" fmla="*/ 24997 w 24997"/>
              <a:gd name="connsiteY2" fmla="*/ 0 h 11019"/>
              <a:gd name="connsiteX3" fmla="*/ 19832 w 249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17332 w 17497"/>
              <a:gd name="connsiteY0" fmla="*/ 4745 h 11019"/>
              <a:gd name="connsiteX1" fmla="*/ 0 w 17497"/>
              <a:gd name="connsiteY1" fmla="*/ 4510 h 11019"/>
              <a:gd name="connsiteX2" fmla="*/ 17497 w 17497"/>
              <a:gd name="connsiteY2" fmla="*/ 0 h 11019"/>
              <a:gd name="connsiteX3" fmla="*/ 12332 w 17497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7328 w 87493"/>
              <a:gd name="connsiteY0" fmla="*/ 4745 h 11019"/>
              <a:gd name="connsiteX1" fmla="*/ 0 w 87493"/>
              <a:gd name="connsiteY1" fmla="*/ 4118 h 11019"/>
              <a:gd name="connsiteX2" fmla="*/ 87493 w 87493"/>
              <a:gd name="connsiteY2" fmla="*/ 0 h 11019"/>
              <a:gd name="connsiteX3" fmla="*/ 82328 w 87493"/>
              <a:gd name="connsiteY3" fmla="*/ 11019 h 11019"/>
              <a:gd name="connsiteX0" fmla="*/ 89112 w 89277"/>
              <a:gd name="connsiteY0" fmla="*/ 4908 h 11182"/>
              <a:gd name="connsiteX1" fmla="*/ 1784 w 89277"/>
              <a:gd name="connsiteY1" fmla="*/ 4281 h 11182"/>
              <a:gd name="connsiteX2" fmla="*/ 68029 w 89277"/>
              <a:gd name="connsiteY2" fmla="*/ 4672 h 11182"/>
              <a:gd name="connsiteX3" fmla="*/ 89277 w 89277"/>
              <a:gd name="connsiteY3" fmla="*/ 163 h 11182"/>
              <a:gd name="connsiteX4" fmla="*/ 84112 w 89277"/>
              <a:gd name="connsiteY4" fmla="*/ 11182 h 11182"/>
              <a:gd name="connsiteX0" fmla="*/ 89112 w 89277"/>
              <a:gd name="connsiteY0" fmla="*/ 5072 h 11346"/>
              <a:gd name="connsiteX1" fmla="*/ 1784 w 89277"/>
              <a:gd name="connsiteY1" fmla="*/ 4445 h 11346"/>
              <a:gd name="connsiteX2" fmla="*/ 68029 w 89277"/>
              <a:gd name="connsiteY2" fmla="*/ 4836 h 11346"/>
              <a:gd name="connsiteX3" fmla="*/ 89277 w 89277"/>
              <a:gd name="connsiteY3" fmla="*/ 327 h 11346"/>
              <a:gd name="connsiteX4" fmla="*/ 84112 w 89277"/>
              <a:gd name="connsiteY4" fmla="*/ 11346 h 11346"/>
              <a:gd name="connsiteX0" fmla="*/ 89112 w 89277"/>
              <a:gd name="connsiteY0" fmla="*/ 4745 h 11019"/>
              <a:gd name="connsiteX1" fmla="*/ 1784 w 89277"/>
              <a:gd name="connsiteY1" fmla="*/ 4118 h 11019"/>
              <a:gd name="connsiteX2" fmla="*/ 68029 w 89277"/>
              <a:gd name="connsiteY2" fmla="*/ 4509 h 11019"/>
              <a:gd name="connsiteX3" fmla="*/ 89277 w 89277"/>
              <a:gd name="connsiteY3" fmla="*/ 0 h 11019"/>
              <a:gd name="connsiteX4" fmla="*/ 84112 w 89277"/>
              <a:gd name="connsiteY4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93428 w 93593"/>
              <a:gd name="connsiteY0" fmla="*/ 4745 h 11019"/>
              <a:gd name="connsiteX1" fmla="*/ 6100 w 93593"/>
              <a:gd name="connsiteY1" fmla="*/ 4118 h 11019"/>
              <a:gd name="connsiteX2" fmla="*/ 14848 w 93593"/>
              <a:gd name="connsiteY2" fmla="*/ 10195 h 11019"/>
              <a:gd name="connsiteX3" fmla="*/ 72345 w 93593"/>
              <a:gd name="connsiteY3" fmla="*/ 4509 h 11019"/>
              <a:gd name="connsiteX4" fmla="*/ 93593 w 93593"/>
              <a:gd name="connsiteY4" fmla="*/ 0 h 11019"/>
              <a:gd name="connsiteX5" fmla="*/ 88428 w 93593"/>
              <a:gd name="connsiteY5" fmla="*/ 11019 h 11019"/>
              <a:gd name="connsiteX0" fmla="*/ 87489 w 87654"/>
              <a:gd name="connsiteY0" fmla="*/ 4745 h 11019"/>
              <a:gd name="connsiteX1" fmla="*/ 161 w 87654"/>
              <a:gd name="connsiteY1" fmla="*/ 4118 h 11019"/>
              <a:gd name="connsiteX2" fmla="*/ 66406 w 87654"/>
              <a:gd name="connsiteY2" fmla="*/ 4509 h 11019"/>
              <a:gd name="connsiteX3" fmla="*/ 87654 w 87654"/>
              <a:gd name="connsiteY3" fmla="*/ 0 h 11019"/>
              <a:gd name="connsiteX4" fmla="*/ 82489 w 87654"/>
              <a:gd name="connsiteY4" fmla="*/ 11019 h 11019"/>
              <a:gd name="connsiteX0" fmla="*/ 21083 w 21248"/>
              <a:gd name="connsiteY0" fmla="*/ 4745 h 11019"/>
              <a:gd name="connsiteX1" fmla="*/ 0 w 21248"/>
              <a:gd name="connsiteY1" fmla="*/ 4509 h 11019"/>
              <a:gd name="connsiteX2" fmla="*/ 21248 w 21248"/>
              <a:gd name="connsiteY2" fmla="*/ 0 h 11019"/>
              <a:gd name="connsiteX3" fmla="*/ 16083 w 21248"/>
              <a:gd name="connsiteY3" fmla="*/ 11019 h 11019"/>
              <a:gd name="connsiteX0" fmla="*/ 21083 w 21248"/>
              <a:gd name="connsiteY0" fmla="*/ 4745 h 10627"/>
              <a:gd name="connsiteX1" fmla="*/ 0 w 21248"/>
              <a:gd name="connsiteY1" fmla="*/ 4509 h 10627"/>
              <a:gd name="connsiteX2" fmla="*/ 21248 w 21248"/>
              <a:gd name="connsiteY2" fmla="*/ 0 h 10627"/>
              <a:gd name="connsiteX3" fmla="*/ 21083 w 21248"/>
              <a:gd name="connsiteY3" fmla="*/ 10627 h 10627"/>
              <a:gd name="connsiteX0" fmla="*/ 29832 w 29832"/>
              <a:gd name="connsiteY0" fmla="*/ 4549 h 10627"/>
              <a:gd name="connsiteX1" fmla="*/ 0 w 29832"/>
              <a:gd name="connsiteY1" fmla="*/ 4509 h 10627"/>
              <a:gd name="connsiteX2" fmla="*/ 21248 w 29832"/>
              <a:gd name="connsiteY2" fmla="*/ 0 h 10627"/>
              <a:gd name="connsiteX3" fmla="*/ 21083 w 29832"/>
              <a:gd name="connsiteY3" fmla="*/ 10627 h 1062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29832" h="10627">
                <a:moveTo>
                  <a:pt x="29832" y="4549"/>
                </a:moveTo>
                <a:lnTo>
                  <a:pt x="0" y="4509"/>
                </a:lnTo>
                <a:cubicBezTo>
                  <a:pt x="19582" y="686"/>
                  <a:pt x="26" y="4176"/>
                  <a:pt x="21248" y="0"/>
                </a:cubicBezTo>
                <a:cubicBezTo>
                  <a:pt x="21081" y="10103"/>
                  <a:pt x="21083" y="6052"/>
                  <a:pt x="21083" y="10627"/>
                </a:cubicBezTo>
              </a:path>
            </a:pathLst>
          </a:custGeom>
          <a:noFill/>
          <a:ln w="158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/>
            <a:tailEnd type="none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881" name="Text Box 1416">
            <a:extLst>
              <a:ext uri="{FF2B5EF4-FFF2-40B4-BE49-F238E27FC236}">
                <a16:creationId xmlns:a16="http://schemas.microsoft.com/office/drawing/2014/main" id="{9C51CDC9-195F-5A95-8A7D-84D28D49CC71}"/>
              </a:ext>
            </a:extLst>
          </xdr:cNvPr>
          <xdr:cNvSpPr txBox="1">
            <a:spLocks noChangeArrowheads="1"/>
          </xdr:cNvSpPr>
        </xdr:nvSpPr>
        <xdr:spPr bwMode="auto">
          <a:xfrm rot="10800000">
            <a:off x="3045700" y="1224007"/>
            <a:ext cx="165912" cy="13838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ja-JP" altLang="en-US" sz="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北</a:t>
            </a:r>
            <a:endParaRPr lang="en-US" altLang="ja-JP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oneCellAnchor>
    <xdr:from>
      <xdr:col>10</xdr:col>
      <xdr:colOff>18809</xdr:colOff>
      <xdr:row>6</xdr:row>
      <xdr:rowOff>127832</xdr:rowOff>
    </xdr:from>
    <xdr:ext cx="660982" cy="136769"/>
    <xdr:sp macro="" textlink="">
      <xdr:nvSpPr>
        <xdr:cNvPr id="660" name="Text Box 2107">
          <a:extLst>
            <a:ext uri="{FF2B5EF4-FFF2-40B4-BE49-F238E27FC236}">
              <a16:creationId xmlns:a16="http://schemas.microsoft.com/office/drawing/2014/main" id="{EFF00FDE-1C16-4F3C-B6DE-CACE41D39F46}"/>
            </a:ext>
          </a:extLst>
        </xdr:cNvPr>
        <xdr:cNvSpPr txBox="1">
          <a:spLocks noChangeArrowheads="1"/>
        </xdr:cNvSpPr>
      </xdr:nvSpPr>
      <xdr:spPr bwMode="auto">
        <a:xfrm>
          <a:off x="6272883" y="1137077"/>
          <a:ext cx="660982" cy="136769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和泉鳥取駅前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Overflow="overflow" horzOverflow="overflow" wrap="none" lIns="18288" tIns="0" rIns="0" bIns="0" rtlCol="0" anchor="ctr" upright="1"/>
      <a:lstStyle>
        <a:defPPr algn="ctr">
          <a:defRPr kumimoji="1" sz="900" b="1">
            <a:solidFill>
              <a:schemeClr val="tx1"/>
            </a:solidFill>
            <a:latin typeface="+mj-ea"/>
            <a:ea typeface="+mj-ea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254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a:spPr>
      <a:bodyPr vertOverflow="overflow" horzOverflow="overflow" wrap="none" lIns="27432" tIns="18288" rIns="27432" bIns="18288" anchor="ctr" upright="1">
        <a:noAutofit/>
      </a:bodyPr>
      <a:lstStyle>
        <a:defPPr algn="ctr" rtl="0">
          <a:lnSpc>
            <a:spcPts val="1000"/>
          </a:lnSpc>
          <a:defRPr sz="900" b="1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D447-ACE7-4996-9DBF-0DF70E5E3711}">
  <dimension ref="A1:AE68"/>
  <sheetViews>
    <sheetView tabSelected="1" topLeftCell="A2" zoomScale="140" zoomScaleNormal="140" workbookViewId="0">
      <selection activeCell="B12" sqref="B12"/>
    </sheetView>
  </sheetViews>
  <sheetFormatPr defaultRowHeight="13.2" x14ac:dyDescent="0.2"/>
  <cols>
    <col min="1" max="1" width="2.109375" customWidth="1"/>
    <col min="2" max="21" width="9.88671875" customWidth="1"/>
    <col min="22" max="22" width="9.77734375" customWidth="1"/>
  </cols>
  <sheetData>
    <row r="1" spans="1:31" ht="13.2" customHeight="1" thickBot="1" x14ac:dyDescent="0.25">
      <c r="A1" s="1"/>
      <c r="B1" s="209" t="s">
        <v>81</v>
      </c>
      <c r="C1" s="167"/>
      <c r="D1" s="167"/>
      <c r="E1" s="195"/>
      <c r="F1" s="167"/>
      <c r="G1" s="167"/>
      <c r="H1" s="167"/>
      <c r="I1" s="167"/>
      <c r="J1" s="167"/>
      <c r="K1" s="167"/>
      <c r="L1" s="167" t="str">
        <f>B1</f>
        <v>'25近畿BRM125泉佐野200㎞榛原往復</v>
      </c>
      <c r="M1" s="167"/>
      <c r="N1" s="167"/>
      <c r="O1" s="167"/>
      <c r="P1" s="167"/>
      <c r="Q1" s="167"/>
      <c r="R1" s="167"/>
      <c r="S1" s="167"/>
      <c r="T1" s="167"/>
      <c r="U1" s="167"/>
      <c r="V1" s="1">
        <v>1</v>
      </c>
      <c r="W1" s="1"/>
      <c r="X1" s="1"/>
      <c r="Y1" s="1"/>
      <c r="Z1" s="1"/>
      <c r="AA1" s="1"/>
      <c r="AB1" s="1"/>
      <c r="AC1" s="1"/>
      <c r="AD1" s="1"/>
      <c r="AE1" s="1"/>
    </row>
    <row r="2" spans="1:31" ht="13.2" customHeight="1" x14ac:dyDescent="0.2">
      <c r="A2" s="1"/>
      <c r="B2" s="79"/>
      <c r="C2" s="113" t="s">
        <v>0</v>
      </c>
      <c r="D2" s="86">
        <v>45682.291666666664</v>
      </c>
      <c r="E2" s="85">
        <f>$D$2+0.5/24</f>
        <v>45682.3125</v>
      </c>
      <c r="F2" s="75"/>
      <c r="G2" s="80" t="s">
        <v>9</v>
      </c>
      <c r="H2" s="81"/>
      <c r="I2" s="97" t="s">
        <v>10</v>
      </c>
      <c r="J2" s="12"/>
      <c r="K2" s="25" t="s">
        <v>11</v>
      </c>
      <c r="L2" s="296">
        <f>AC6</f>
        <v>30.299999999999997</v>
      </c>
      <c r="M2" s="297"/>
      <c r="N2" s="127" t="s">
        <v>35</v>
      </c>
      <c r="O2" s="121"/>
      <c r="P2" s="12"/>
      <c r="Q2" s="13" t="s">
        <v>8</v>
      </c>
      <c r="R2" s="216"/>
      <c r="S2" s="225" t="s">
        <v>67</v>
      </c>
      <c r="T2" s="253"/>
      <c r="U2" s="241" t="s">
        <v>7</v>
      </c>
      <c r="V2" s="1">
        <v>2</v>
      </c>
      <c r="W2" s="143"/>
      <c r="X2" s="55"/>
      <c r="Y2" s="298" t="s">
        <v>36</v>
      </c>
      <c r="Z2" s="299"/>
      <c r="AA2" s="298" t="s">
        <v>68</v>
      </c>
      <c r="AB2" s="300"/>
      <c r="AC2" s="298" t="s">
        <v>21</v>
      </c>
      <c r="AD2" s="299"/>
      <c r="AE2" s="231"/>
    </row>
    <row r="3" spans="1:31" ht="13.2" customHeight="1" thickBot="1" x14ac:dyDescent="0.25">
      <c r="A3" s="1"/>
      <c r="B3" s="295" t="s">
        <v>53</v>
      </c>
      <c r="C3" s="294" t="s">
        <v>37</v>
      </c>
      <c r="D3" s="124">
        <v>0</v>
      </c>
      <c r="E3" s="87">
        <v>0</v>
      </c>
      <c r="F3" s="30">
        <v>4.5999999999999996</v>
      </c>
      <c r="G3" s="16">
        <f>E3+F3</f>
        <v>4.5999999999999996</v>
      </c>
      <c r="H3" s="118">
        <f>1.2+1.8</f>
        <v>3</v>
      </c>
      <c r="I3" s="87">
        <f>G3+H3</f>
        <v>7.6</v>
      </c>
      <c r="J3" s="109">
        <v>1.1000000000000001</v>
      </c>
      <c r="K3" s="38">
        <f>I3+J3</f>
        <v>8.6999999999999993</v>
      </c>
      <c r="L3" s="46">
        <v>3.4</v>
      </c>
      <c r="M3" s="87">
        <f>K59+L3</f>
        <v>105.60000000000001</v>
      </c>
      <c r="N3" s="118">
        <v>3.4</v>
      </c>
      <c r="O3" s="87">
        <f>M3+N3</f>
        <v>109.00000000000001</v>
      </c>
      <c r="P3" s="33">
        <v>3.8</v>
      </c>
      <c r="Q3" s="16">
        <f>O3+P3</f>
        <v>112.80000000000001</v>
      </c>
      <c r="R3" s="157">
        <v>2</v>
      </c>
      <c r="S3" s="251">
        <f>Q3+R3</f>
        <v>114.80000000000001</v>
      </c>
      <c r="T3" s="254">
        <v>1.5</v>
      </c>
      <c r="U3" s="24">
        <f>S3+T3</f>
        <v>116.30000000000001</v>
      </c>
      <c r="V3" s="1">
        <v>3</v>
      </c>
      <c r="W3" s="56" t="s">
        <v>38</v>
      </c>
      <c r="X3" s="57" t="s">
        <v>22</v>
      </c>
      <c r="Y3" s="301" t="s">
        <v>23</v>
      </c>
      <c r="Z3" s="302"/>
      <c r="AA3" s="301" t="s">
        <v>23</v>
      </c>
      <c r="AB3" s="302"/>
      <c r="AC3" s="58" t="s">
        <v>24</v>
      </c>
      <c r="AD3" s="59" t="s">
        <v>25</v>
      </c>
      <c r="AE3" s="56" t="s">
        <v>38</v>
      </c>
    </row>
    <row r="4" spans="1:31" ht="13.2" customHeight="1" thickTop="1" x14ac:dyDescent="0.2">
      <c r="A4" s="1"/>
      <c r="B4" s="34"/>
      <c r="C4" s="125" t="s">
        <v>39</v>
      </c>
      <c r="D4" s="126"/>
      <c r="E4" s="165">
        <f>E3/15/24+$D$2</f>
        <v>45682.291666666664</v>
      </c>
      <c r="F4" s="11"/>
      <c r="G4" s="120">
        <f>G3/15/24+$D$2</f>
        <v>45682.304444444439</v>
      </c>
      <c r="H4" s="162" t="s">
        <v>76</v>
      </c>
      <c r="I4" s="122">
        <f>I3/15/24+$D$2</f>
        <v>45682.312777777777</v>
      </c>
      <c r="K4" s="42">
        <f>K3/15/24+$D$2</f>
        <v>45682.315833333334</v>
      </c>
      <c r="L4" s="84">
        <f>Y6</f>
        <v>45682.420383986922</v>
      </c>
      <c r="M4" s="190">
        <f>AA6</f>
        <v>45682.583333333336</v>
      </c>
      <c r="N4" s="92"/>
      <c r="O4" s="122">
        <f>O3/15/24+$D$2</f>
        <v>45682.594444444439</v>
      </c>
      <c r="P4" s="163"/>
      <c r="Q4" s="120">
        <f>Q3/15/24+$D$2</f>
        <v>45682.604999999996</v>
      </c>
      <c r="R4" s="217"/>
      <c r="S4" s="93">
        <f>S3/15/24+$D$2</f>
        <v>45682.610555555555</v>
      </c>
      <c r="T4" s="255"/>
      <c r="U4" s="42">
        <f>U3/15/24+$D$2</f>
        <v>45682.614722222221</v>
      </c>
      <c r="V4" s="1">
        <v>4</v>
      </c>
      <c r="W4" s="60" t="s">
        <v>40</v>
      </c>
      <c r="X4" s="61">
        <v>0</v>
      </c>
      <c r="Y4" s="306">
        <f>$D$2</f>
        <v>45682.291666666664</v>
      </c>
      <c r="Z4" s="306"/>
      <c r="AA4" s="306">
        <f>Y4+0.5/24</f>
        <v>45682.3125</v>
      </c>
      <c r="AB4" s="306"/>
      <c r="AC4" s="62">
        <f>X5-X4</f>
        <v>69.600000000000009</v>
      </c>
      <c r="AD4" s="63">
        <f>AC4/(AA5-Y4)/24</f>
        <v>15.108538349763998</v>
      </c>
      <c r="AE4" s="64" t="s">
        <v>40</v>
      </c>
    </row>
    <row r="5" spans="1:31" ht="13.2" customHeight="1" x14ac:dyDescent="0.2">
      <c r="A5" s="1"/>
      <c r="B5" s="35" t="s">
        <v>2</v>
      </c>
      <c r="C5" s="196" t="s">
        <v>62</v>
      </c>
      <c r="D5" s="89"/>
      <c r="E5" s="191">
        <v>2</v>
      </c>
      <c r="F5" s="11" t="s">
        <v>3</v>
      </c>
      <c r="G5" s="186">
        <v>4</v>
      </c>
      <c r="H5" s="114"/>
      <c r="I5" s="191">
        <v>27</v>
      </c>
      <c r="K5" s="180">
        <v>36</v>
      </c>
      <c r="L5" s="307">
        <f>AD6</f>
        <v>14.614147910580535</v>
      </c>
      <c r="M5" s="308"/>
      <c r="N5" s="175"/>
      <c r="O5" s="191">
        <v>359</v>
      </c>
      <c r="P5" s="163"/>
      <c r="Q5" s="186">
        <v>108</v>
      </c>
      <c r="R5" s="114"/>
      <c r="S5" s="186">
        <v>108</v>
      </c>
      <c r="T5" s="255"/>
      <c r="U5" s="180">
        <v>87</v>
      </c>
      <c r="V5" s="1">
        <v>5</v>
      </c>
      <c r="W5" s="35">
        <v>1</v>
      </c>
      <c r="X5" s="65">
        <f>I43</f>
        <v>69.600000000000009</v>
      </c>
      <c r="Y5" s="309">
        <f>(X5+0)/34/24+$D$2+0/24/60</f>
        <v>45682.376960784313</v>
      </c>
      <c r="Z5" s="309"/>
      <c r="AA5" s="309">
        <f>(X5+0)/15/24+$D$2-2/24/60</f>
        <v>45682.483611111114</v>
      </c>
      <c r="AB5" s="309"/>
      <c r="AC5" s="66">
        <f>X6-X5</f>
        <v>36</v>
      </c>
      <c r="AD5" s="67">
        <f>AC5/(AA6-AA5)/24</f>
        <v>15.041782729941589</v>
      </c>
      <c r="AE5" s="164">
        <v>1</v>
      </c>
    </row>
    <row r="6" spans="1:31" ht="13.2" customHeight="1" x14ac:dyDescent="0.2">
      <c r="A6" s="1"/>
      <c r="B6" s="35"/>
      <c r="C6" s="3"/>
      <c r="D6" s="89" t="s">
        <v>1</v>
      </c>
      <c r="E6" s="90"/>
      <c r="F6" s="1"/>
      <c r="G6" s="3" t="s">
        <v>1</v>
      </c>
      <c r="H6" s="114"/>
      <c r="I6" s="115"/>
      <c r="K6" s="40"/>
      <c r="L6" s="47"/>
      <c r="M6" s="173">
        <f>M3/15/24+$D$2</f>
        <v>45682.584999999999</v>
      </c>
      <c r="N6" s="175"/>
      <c r="O6" s="176"/>
      <c r="P6" s="163"/>
      <c r="Q6" s="163"/>
      <c r="R6" s="114"/>
      <c r="S6" s="1"/>
      <c r="T6" s="255"/>
      <c r="U6" s="42"/>
      <c r="V6" s="1">
        <v>6</v>
      </c>
      <c r="W6" s="68">
        <v>2</v>
      </c>
      <c r="X6" s="69">
        <f>M3</f>
        <v>105.60000000000001</v>
      </c>
      <c r="Y6" s="309">
        <f>(X6+0)/34/24+$D$2-1/24/60</f>
        <v>45682.420383986922</v>
      </c>
      <c r="Z6" s="309"/>
      <c r="AA6" s="309">
        <f>(X6-0.1)/15/24+$D$2-2/24/60</f>
        <v>45682.583333333336</v>
      </c>
      <c r="AB6" s="309"/>
      <c r="AC6" s="70">
        <f>X7-X6</f>
        <v>30.299999999999997</v>
      </c>
      <c r="AD6" s="71">
        <f>AC6/(AA7-AA6)/24</f>
        <v>14.614147910580535</v>
      </c>
      <c r="AE6" s="72">
        <v>2</v>
      </c>
    </row>
    <row r="7" spans="1:31" ht="13.2" customHeight="1" x14ac:dyDescent="0.2">
      <c r="A7" s="1"/>
      <c r="B7" s="35" t="s">
        <v>4</v>
      </c>
      <c r="C7" s="3"/>
      <c r="D7" s="89"/>
      <c r="E7" s="90"/>
      <c r="F7" s="3"/>
      <c r="G7" s="163"/>
      <c r="H7" s="114"/>
      <c r="I7" s="115"/>
      <c r="K7" s="39"/>
      <c r="L7" s="47"/>
      <c r="M7" s="191">
        <v>315</v>
      </c>
      <c r="N7" s="175"/>
      <c r="O7" s="176"/>
      <c r="P7" s="163" t="s">
        <v>1</v>
      </c>
      <c r="Q7" s="163"/>
      <c r="R7" s="114"/>
      <c r="S7" s="1"/>
      <c r="T7" s="255"/>
      <c r="U7" s="4"/>
      <c r="V7" s="1">
        <v>7</v>
      </c>
      <c r="W7" s="35">
        <v>3</v>
      </c>
      <c r="X7" s="65">
        <f>O19</f>
        <v>135.9</v>
      </c>
      <c r="Y7" s="309">
        <f>(X7+0)/34/24+$D$2+1/24/60</f>
        <v>45682.458905228756</v>
      </c>
      <c r="Z7" s="309"/>
      <c r="AA7" s="309">
        <f>(X7+0.2)/15/24+$D$2+0/24/60</f>
        <v>45682.669722222221</v>
      </c>
      <c r="AB7" s="309"/>
      <c r="AC7" s="76">
        <f>X8-X7</f>
        <v>68.599999999999994</v>
      </c>
      <c r="AD7" s="67">
        <f>AC7/(AA8-AA7)/24</f>
        <v>15.496987951910475</v>
      </c>
      <c r="AE7" s="77">
        <v>3</v>
      </c>
    </row>
    <row r="8" spans="1:31" ht="13.2" customHeight="1" thickBot="1" x14ac:dyDescent="0.25">
      <c r="A8" s="1"/>
      <c r="B8" s="28"/>
      <c r="C8" s="310">
        <f>$AC$4</f>
        <v>69.600000000000009</v>
      </c>
      <c r="D8" s="311"/>
      <c r="E8" s="18"/>
      <c r="F8" s="17"/>
      <c r="G8" s="3"/>
      <c r="H8" s="114"/>
      <c r="I8" s="115"/>
      <c r="J8" s="111"/>
      <c r="K8" s="39"/>
      <c r="L8" s="47"/>
      <c r="M8" s="90"/>
      <c r="N8" s="175"/>
      <c r="O8" s="130"/>
      <c r="P8" s="163"/>
      <c r="Q8" s="163"/>
      <c r="R8" s="114"/>
      <c r="S8" s="1"/>
      <c r="T8" s="255"/>
      <c r="U8" s="4"/>
      <c r="V8" s="1">
        <v>8</v>
      </c>
      <c r="W8" s="101" t="s">
        <v>41</v>
      </c>
      <c r="X8" s="102">
        <f>M59</f>
        <v>204.5</v>
      </c>
      <c r="Y8" s="312">
        <f>Y4+(5+53/60)/24</f>
        <v>45682.536805555552</v>
      </c>
      <c r="Z8" s="312"/>
      <c r="AA8" s="313">
        <f>Y4+13.5/24</f>
        <v>45682.854166666664</v>
      </c>
      <c r="AB8" s="314"/>
      <c r="AC8" s="70">
        <f>X9-X8</f>
        <v>8</v>
      </c>
      <c r="AD8" s="71">
        <f>AC8/(AA9-AA8)/24</f>
        <v>5.333333333333333</v>
      </c>
      <c r="AE8" s="164" t="s">
        <v>41</v>
      </c>
    </row>
    <row r="9" spans="1:31" ht="13.2" customHeight="1" thickBot="1" x14ac:dyDescent="0.25">
      <c r="A9" s="1"/>
      <c r="B9" s="36" t="s">
        <v>5</v>
      </c>
      <c r="C9" s="303">
        <f>$AD$4</f>
        <v>15.108538349763998</v>
      </c>
      <c r="D9" s="303"/>
      <c r="E9" s="304">
        <f>$G$19</f>
        <v>24.999999999999996</v>
      </c>
      <c r="F9" s="304"/>
      <c r="G9" s="6"/>
      <c r="H9" s="96"/>
      <c r="I9" s="100"/>
      <c r="J9" s="110"/>
      <c r="K9" s="41"/>
      <c r="L9" s="48"/>
      <c r="M9" s="193"/>
      <c r="N9" s="96"/>
      <c r="O9" s="100"/>
      <c r="P9" s="7"/>
      <c r="Q9" s="6"/>
      <c r="R9" s="153"/>
      <c r="S9" s="167"/>
      <c r="T9" s="256"/>
      <c r="U9" s="8"/>
      <c r="V9" s="1">
        <v>9</v>
      </c>
      <c r="W9" s="103" t="s">
        <v>80</v>
      </c>
      <c r="X9" s="104">
        <f>U59</f>
        <v>212.5</v>
      </c>
      <c r="Y9" s="305">
        <f>Y4+10/24</f>
        <v>45682.708333333328</v>
      </c>
      <c r="Z9" s="305"/>
      <c r="AA9" s="305">
        <f>AA8+1.5/24</f>
        <v>45682.916666666664</v>
      </c>
      <c r="AB9" s="305"/>
      <c r="AC9" s="105" t="s">
        <v>42</v>
      </c>
      <c r="AD9" s="106" t="s">
        <v>42</v>
      </c>
      <c r="AE9" s="107" t="s">
        <v>79</v>
      </c>
    </row>
    <row r="10" spans="1:31" ht="13.2" customHeight="1" x14ac:dyDescent="0.2">
      <c r="A10" s="1"/>
      <c r="B10" s="82" t="s">
        <v>43</v>
      </c>
      <c r="C10" s="120"/>
      <c r="D10" s="127"/>
      <c r="E10" s="128">
        <f>E11/15/24+$D$2</f>
        <v>45682.337777777779</v>
      </c>
      <c r="F10" s="12"/>
      <c r="G10" s="15" t="s">
        <v>12</v>
      </c>
      <c r="H10" s="119"/>
      <c r="I10" s="97" t="s">
        <v>13</v>
      </c>
      <c r="J10" s="135"/>
      <c r="K10" s="78" t="s">
        <v>26</v>
      </c>
      <c r="L10" s="20"/>
      <c r="M10" s="123" t="s">
        <v>44</v>
      </c>
      <c r="N10" s="174"/>
      <c r="O10" s="15" t="s">
        <v>69</v>
      </c>
      <c r="P10" s="136"/>
      <c r="Q10" s="123" t="s">
        <v>45</v>
      </c>
      <c r="R10" s="151"/>
      <c r="S10" s="239" t="s">
        <v>6</v>
      </c>
      <c r="T10" s="257"/>
      <c r="U10" s="240" t="s">
        <v>18</v>
      </c>
      <c r="V10" s="163"/>
      <c r="W10" s="73"/>
      <c r="X10" s="1"/>
      <c r="Y10" s="1"/>
      <c r="Z10" s="1"/>
      <c r="AA10" s="1"/>
      <c r="AB10" s="1"/>
      <c r="AC10" s="1"/>
    </row>
    <row r="11" spans="1:31" ht="13.2" customHeight="1" x14ac:dyDescent="0.2">
      <c r="A11" s="1"/>
      <c r="B11" s="32">
        <f>2.3+3.8</f>
        <v>6.1</v>
      </c>
      <c r="C11" s="16">
        <f>K3+B11</f>
        <v>14.799999999999999</v>
      </c>
      <c r="D11" s="118">
        <v>1.8</v>
      </c>
      <c r="E11" s="87">
        <f>C11+D11</f>
        <v>16.599999999999998</v>
      </c>
      <c r="F11" s="212">
        <v>2.4</v>
      </c>
      <c r="G11" s="91">
        <f>E11+F11</f>
        <v>18.999999999999996</v>
      </c>
      <c r="H11" s="98">
        <v>1.2</v>
      </c>
      <c r="I11" s="87">
        <f>G11+H11</f>
        <v>20.199999999999996</v>
      </c>
      <c r="J11" s="33">
        <v>1.1000000000000001</v>
      </c>
      <c r="K11" s="24">
        <f>I11+J11</f>
        <v>21.299999999999997</v>
      </c>
      <c r="L11" s="32">
        <v>3.1</v>
      </c>
      <c r="M11" s="87">
        <f>U3+L11</f>
        <v>119.4</v>
      </c>
      <c r="N11" s="33">
        <v>1.5</v>
      </c>
      <c r="O11" s="16">
        <f>M11+N11</f>
        <v>120.9</v>
      </c>
      <c r="P11" s="98">
        <v>1.6</v>
      </c>
      <c r="Q11" s="87">
        <f>O11+P11</f>
        <v>122.5</v>
      </c>
      <c r="R11" s="98">
        <v>2</v>
      </c>
      <c r="S11" s="252">
        <f>Q11+R11</f>
        <v>124.5</v>
      </c>
      <c r="T11" s="258">
        <v>1.3</v>
      </c>
      <c r="U11" s="24">
        <f>S11+T11</f>
        <v>125.8</v>
      </c>
      <c r="V11" s="163"/>
      <c r="W11" s="74"/>
      <c r="X11" s="1"/>
      <c r="Y11" s="1"/>
      <c r="Z11" s="1"/>
      <c r="AA11" s="1"/>
      <c r="AB11" s="1"/>
      <c r="AC11" s="1"/>
    </row>
    <row r="12" spans="1:31" ht="13.2" customHeight="1" x14ac:dyDescent="0.2">
      <c r="A12" s="1"/>
      <c r="B12" s="161" t="s">
        <v>57</v>
      </c>
      <c r="C12" s="122">
        <f>C11/15/24+$D$2</f>
        <v>45682.332777777774</v>
      </c>
      <c r="D12" s="129"/>
      <c r="E12" s="176"/>
      <c r="F12" s="163"/>
      <c r="G12" s="293">
        <f>G11/15/24+$D$2</f>
        <v>45682.344444444439</v>
      </c>
      <c r="H12" s="175"/>
      <c r="I12" s="122">
        <f>I11/15/24+$D$2</f>
        <v>45682.347777777773</v>
      </c>
      <c r="J12" s="1"/>
      <c r="K12" s="42">
        <f>K11/15/24+$D$2</f>
        <v>45682.35083333333</v>
      </c>
      <c r="L12" s="164"/>
      <c r="M12" s="122">
        <f>M11/15/24+$D$2</f>
        <v>45682.623333333329</v>
      </c>
      <c r="N12" s="316"/>
      <c r="O12" s="120">
        <f>O11/15/24+$D$2</f>
        <v>45682.627499999995</v>
      </c>
      <c r="P12" s="114"/>
      <c r="Q12" s="115"/>
      <c r="R12" s="114"/>
      <c r="S12" s="120">
        <f>S11/15/24+$D$2</f>
        <v>45682.637499999997</v>
      </c>
      <c r="T12" s="255"/>
      <c r="U12" s="42">
        <f>U11/15/24+$D$2</f>
        <v>45682.641111111108</v>
      </c>
      <c r="V12" s="163"/>
      <c r="W12" s="1"/>
      <c r="X12" s="1"/>
      <c r="Y12" s="1"/>
      <c r="Z12" s="1"/>
      <c r="AA12" s="1"/>
      <c r="AB12" s="1"/>
      <c r="AC12" s="1"/>
    </row>
    <row r="13" spans="1:31" ht="13.2" customHeight="1" x14ac:dyDescent="0.2">
      <c r="A13" s="1"/>
      <c r="B13" s="29"/>
      <c r="C13" s="233">
        <v>185</v>
      </c>
      <c r="D13" s="175"/>
      <c r="E13" s="191">
        <v>77</v>
      </c>
      <c r="F13" s="163"/>
      <c r="G13" s="186">
        <v>13</v>
      </c>
      <c r="H13" s="175"/>
      <c r="I13" s="191">
        <v>12</v>
      </c>
      <c r="J13" s="19"/>
      <c r="K13" s="180">
        <v>18</v>
      </c>
      <c r="L13" s="164"/>
      <c r="M13" s="191">
        <v>99</v>
      </c>
      <c r="N13" s="316"/>
      <c r="O13" s="186">
        <v>112</v>
      </c>
      <c r="P13" s="114"/>
      <c r="Q13" s="176"/>
      <c r="R13" s="114"/>
      <c r="S13" s="186">
        <v>119</v>
      </c>
      <c r="T13" s="255"/>
      <c r="U13" s="180">
        <v>95</v>
      </c>
      <c r="V13" s="163"/>
      <c r="W13" s="1"/>
      <c r="X13" s="1"/>
      <c r="Y13" s="1"/>
      <c r="Z13" s="1"/>
      <c r="AA13" s="1"/>
      <c r="AB13" s="1"/>
      <c r="AC13" s="1"/>
    </row>
    <row r="14" spans="1:31" ht="13.2" customHeight="1" x14ac:dyDescent="0.2">
      <c r="A14" s="1"/>
      <c r="B14" s="35"/>
      <c r="C14" s="181"/>
      <c r="D14" s="175"/>
      <c r="E14" s="115"/>
      <c r="F14" s="163"/>
      <c r="G14" s="163"/>
      <c r="H14" s="175"/>
      <c r="I14" s="176"/>
      <c r="J14" s="1"/>
      <c r="K14" s="178"/>
      <c r="L14" s="164"/>
      <c r="M14" s="176"/>
      <c r="N14" s="163"/>
      <c r="O14" s="163"/>
      <c r="P14" s="114"/>
      <c r="Q14" s="122">
        <f>Q11/15/24+$D$2</f>
        <v>45682.631944444445</v>
      </c>
      <c r="R14" s="114"/>
      <c r="S14" s="3"/>
      <c r="T14" s="255"/>
      <c r="U14" s="4" t="s">
        <v>1</v>
      </c>
      <c r="V14" s="163"/>
      <c r="W14" s="1"/>
      <c r="X14" s="1"/>
      <c r="Y14" s="1"/>
      <c r="Z14" s="1"/>
      <c r="AA14" s="1"/>
      <c r="AB14" s="1"/>
      <c r="AC14" s="1"/>
    </row>
    <row r="15" spans="1:31" ht="13.2" customHeight="1" x14ac:dyDescent="0.2">
      <c r="A15" s="1"/>
      <c r="B15" s="22"/>
      <c r="C15" s="3" t="s">
        <v>1</v>
      </c>
      <c r="D15" s="175" t="s">
        <v>1</v>
      </c>
      <c r="E15" s="176"/>
      <c r="F15" s="163" t="s">
        <v>1</v>
      </c>
      <c r="G15" s="163"/>
      <c r="H15" s="175"/>
      <c r="I15" s="134"/>
      <c r="J15" s="1"/>
      <c r="K15" s="27"/>
      <c r="L15" s="164" t="s">
        <v>1</v>
      </c>
      <c r="M15" s="176"/>
      <c r="N15" s="163"/>
      <c r="O15" s="163"/>
      <c r="P15" s="114"/>
      <c r="Q15" s="191">
        <v>87</v>
      </c>
      <c r="R15" s="114"/>
      <c r="S15" s="3"/>
      <c r="T15" s="255" t="s">
        <v>1</v>
      </c>
      <c r="U15" s="4"/>
      <c r="V15" s="2"/>
      <c r="W15" s="1"/>
      <c r="X15" s="1"/>
      <c r="Y15" s="1"/>
      <c r="Z15" s="1"/>
      <c r="AA15" s="1"/>
      <c r="AB15" s="1"/>
      <c r="AC15" s="1"/>
    </row>
    <row r="16" spans="1:31" ht="13.2" customHeight="1" x14ac:dyDescent="0.2">
      <c r="A16" s="1"/>
      <c r="B16" s="22"/>
      <c r="C16" s="3" t="s">
        <v>1</v>
      </c>
      <c r="D16" s="175"/>
      <c r="E16" s="176"/>
      <c r="F16" s="163"/>
      <c r="G16" s="1"/>
      <c r="H16" s="175"/>
      <c r="I16" s="176"/>
      <c r="J16" s="1"/>
      <c r="K16" s="10"/>
      <c r="L16" s="164"/>
      <c r="M16" s="176"/>
      <c r="N16" s="163"/>
      <c r="O16" s="163"/>
      <c r="P16" s="114"/>
      <c r="Q16" s="115"/>
      <c r="R16" s="114"/>
      <c r="S16" s="3"/>
      <c r="T16" s="255"/>
      <c r="U16" s="4"/>
      <c r="V16" s="163"/>
      <c r="W16" s="2"/>
      <c r="X16" s="2"/>
      <c r="Y16" s="1"/>
      <c r="Z16" s="1"/>
      <c r="AA16" s="1"/>
      <c r="AB16" s="1"/>
      <c r="AC16" s="1"/>
    </row>
    <row r="17" spans="1:29" ht="13.2" customHeight="1" thickBot="1" x14ac:dyDescent="0.25">
      <c r="A17" s="1"/>
      <c r="B17" s="21"/>
      <c r="C17" s="6"/>
      <c r="D17" s="96"/>
      <c r="E17" s="100"/>
      <c r="F17" s="7"/>
      <c r="G17" s="6"/>
      <c r="H17" s="96"/>
      <c r="I17" s="100"/>
      <c r="J17" s="7"/>
      <c r="K17" s="8"/>
      <c r="L17" s="21"/>
      <c r="M17" s="100"/>
      <c r="N17" s="7"/>
      <c r="O17" s="6"/>
      <c r="P17" s="96"/>
      <c r="Q17" s="100"/>
      <c r="R17" s="96"/>
      <c r="S17" s="6"/>
      <c r="T17" s="256"/>
      <c r="U17" s="8"/>
      <c r="V17" s="316"/>
      <c r="W17" s="316"/>
      <c r="X17" s="163"/>
      <c r="Y17" s="1"/>
      <c r="Z17" s="1"/>
      <c r="AA17" s="1"/>
      <c r="AB17" s="1"/>
      <c r="AC17" s="1"/>
    </row>
    <row r="18" spans="1:29" ht="13.2" customHeight="1" x14ac:dyDescent="0.2">
      <c r="A18" s="1"/>
      <c r="B18" s="83"/>
      <c r="C18" s="15"/>
      <c r="D18" s="119"/>
      <c r="E18" s="97"/>
      <c r="F18" s="317">
        <f>X5-G19</f>
        <v>44.600000000000009</v>
      </c>
      <c r="G18" s="317"/>
      <c r="H18" s="119" t="s">
        <v>70</v>
      </c>
      <c r="I18" s="121"/>
      <c r="J18" s="174"/>
      <c r="K18" s="26" t="s">
        <v>20</v>
      </c>
      <c r="L18" s="20"/>
      <c r="M18" s="123" t="s">
        <v>61</v>
      </c>
      <c r="N18" s="318">
        <f>U35-O19</f>
        <v>50.300000000000011</v>
      </c>
      <c r="O18" s="318"/>
      <c r="P18" s="138"/>
      <c r="Q18" s="123" t="s">
        <v>17</v>
      </c>
      <c r="R18" s="174"/>
      <c r="S18" s="13" t="s">
        <v>16</v>
      </c>
      <c r="T18" s="257"/>
      <c r="U18" s="26"/>
      <c r="V18" s="163"/>
      <c r="W18" s="163"/>
      <c r="X18" s="163"/>
      <c r="Y18" s="1"/>
      <c r="Z18" s="1"/>
      <c r="AA18" s="1"/>
      <c r="AB18" s="1"/>
      <c r="AC18" s="1"/>
    </row>
    <row r="19" spans="1:29" ht="13.2" customHeight="1" x14ac:dyDescent="0.2">
      <c r="A19" s="1"/>
      <c r="B19" s="37">
        <v>0.2</v>
      </c>
      <c r="C19" s="16">
        <f>K11+B19</f>
        <v>21.499999999999996</v>
      </c>
      <c r="D19" s="98">
        <v>2.8</v>
      </c>
      <c r="E19" s="87">
        <f>C19+D19</f>
        <v>24.299999999999997</v>
      </c>
      <c r="F19" s="49">
        <v>0.7</v>
      </c>
      <c r="G19" s="16">
        <f>E19+F19</f>
        <v>24.999999999999996</v>
      </c>
      <c r="H19" s="98">
        <v>2.2999999999999998</v>
      </c>
      <c r="I19" s="117">
        <f>G19+H19</f>
        <v>27.299999999999997</v>
      </c>
      <c r="J19" s="30">
        <v>2</v>
      </c>
      <c r="K19" s="24">
        <f>I19+J19</f>
        <v>29.299999999999997</v>
      </c>
      <c r="L19" s="37">
        <v>4.7</v>
      </c>
      <c r="M19" s="87">
        <f>U11+L19</f>
        <v>130.5</v>
      </c>
      <c r="N19" s="248">
        <f>1.3+4.1</f>
        <v>5.3999999999999995</v>
      </c>
      <c r="O19" s="16">
        <f>M19+N19</f>
        <v>135.9</v>
      </c>
      <c r="P19" s="150">
        <f>1.3+3.1</f>
        <v>4.4000000000000004</v>
      </c>
      <c r="Q19" s="232">
        <f>O19+P19</f>
        <v>140.30000000000001</v>
      </c>
      <c r="R19" s="30">
        <f>1.3+0.9</f>
        <v>2.2000000000000002</v>
      </c>
      <c r="S19" s="16">
        <f>Q19+R19</f>
        <v>142.5</v>
      </c>
      <c r="T19" s="259">
        <v>1.7</v>
      </c>
      <c r="U19" s="24">
        <f>S19+T19</f>
        <v>144.19999999999999</v>
      </c>
      <c r="V19" s="163"/>
      <c r="W19" s="163"/>
      <c r="X19" s="163"/>
      <c r="Y19" s="1"/>
      <c r="Z19" s="1"/>
      <c r="AA19" s="1"/>
      <c r="AB19" s="1"/>
      <c r="AC19" s="1"/>
    </row>
    <row r="20" spans="1:29" ht="13.2" customHeight="1" x14ac:dyDescent="0.2">
      <c r="A20" s="1"/>
      <c r="B20" s="164"/>
      <c r="C20" s="234">
        <f>C19/15/24+$D$2</f>
        <v>45682.351388888885</v>
      </c>
      <c r="D20" s="175"/>
      <c r="E20" s="88">
        <f>E19/15/24+$D$2</f>
        <v>45682.359166666662</v>
      </c>
      <c r="F20" s="50"/>
      <c r="G20" s="120">
        <f>G19/15/24+$D$2</f>
        <v>45682.361111111109</v>
      </c>
      <c r="H20" s="175"/>
      <c r="I20" s="122">
        <f>I19/15/24+$D$2</f>
        <v>45682.3675</v>
      </c>
      <c r="J20" s="163"/>
      <c r="K20" s="42">
        <f>K19/15/24+$D$2</f>
        <v>45682.373055555552</v>
      </c>
      <c r="L20" s="319"/>
      <c r="M20" s="207">
        <f>M19/15/24+$D$2</f>
        <v>45682.654166666667</v>
      </c>
      <c r="N20" s="287">
        <f>Y7</f>
        <v>45682.458905228756</v>
      </c>
      <c r="O20" s="142">
        <f>AA7</f>
        <v>45682.669722222221</v>
      </c>
      <c r="P20" s="139"/>
      <c r="Q20" s="122">
        <f>Q19/15/24+$D$2</f>
        <v>45682.681388888886</v>
      </c>
      <c r="R20" s="163"/>
      <c r="S20" s="120">
        <f>S19/15/24+$D$2</f>
        <v>45682.6875</v>
      </c>
      <c r="T20" s="255"/>
      <c r="U20" s="42">
        <f>U19/15/24+$D$2</f>
        <v>45682.69222222222</v>
      </c>
      <c r="V20" s="163"/>
      <c r="W20" s="163"/>
      <c r="X20" s="163"/>
      <c r="Y20" s="1"/>
      <c r="Z20" s="1"/>
      <c r="AA20" s="1"/>
      <c r="AB20" s="1"/>
      <c r="AC20" s="1"/>
    </row>
    <row r="21" spans="1:29" ht="13.2" customHeight="1" x14ac:dyDescent="0.2">
      <c r="A21" s="1"/>
      <c r="B21" s="169"/>
      <c r="C21" s="186">
        <v>16</v>
      </c>
      <c r="D21" s="114"/>
      <c r="E21" s="191">
        <v>14</v>
      </c>
      <c r="F21" s="50"/>
      <c r="G21" s="186">
        <v>14</v>
      </c>
      <c r="H21" s="175"/>
      <c r="I21" s="191">
        <v>32</v>
      </c>
      <c r="J21" s="19"/>
      <c r="K21" s="180">
        <v>26</v>
      </c>
      <c r="L21" s="319"/>
      <c r="M21" s="208">
        <v>115</v>
      </c>
      <c r="N21" s="320">
        <f>AC7</f>
        <v>68.599999999999994</v>
      </c>
      <c r="O21" s="320"/>
      <c r="P21" s="175"/>
      <c r="Q21" s="191">
        <v>108</v>
      </c>
      <c r="R21" s="163"/>
      <c r="S21" s="186">
        <v>106</v>
      </c>
      <c r="T21" s="255"/>
      <c r="U21" s="180">
        <v>109</v>
      </c>
      <c r="V21" s="163"/>
      <c r="W21" s="163"/>
      <c r="X21" s="163"/>
      <c r="Y21" s="1"/>
      <c r="Z21" s="1"/>
      <c r="AA21" s="1"/>
      <c r="AB21" s="1"/>
      <c r="AC21" s="1"/>
    </row>
    <row r="22" spans="1:29" ht="13.2" customHeight="1" x14ac:dyDescent="0.2">
      <c r="A22" s="1"/>
      <c r="B22" s="164"/>
      <c r="C22" s="163"/>
      <c r="D22" s="175"/>
      <c r="E22" s="115"/>
      <c r="F22" s="50"/>
      <c r="G22" s="51"/>
      <c r="H22" s="175"/>
      <c r="I22" s="176"/>
      <c r="J22" s="163"/>
      <c r="K22" s="4"/>
      <c r="L22" s="164"/>
      <c r="M22" s="176"/>
      <c r="N22" s="323">
        <f>AD7</f>
        <v>15.496987951910475</v>
      </c>
      <c r="O22" s="323"/>
      <c r="P22" s="323"/>
      <c r="Q22" s="147"/>
      <c r="R22" s="175"/>
      <c r="S22" s="163"/>
      <c r="T22" s="255"/>
      <c r="U22" s="4"/>
      <c r="V22" s="163"/>
      <c r="W22" s="163"/>
      <c r="X22" s="163"/>
      <c r="Y22" s="1"/>
      <c r="Z22" s="1"/>
      <c r="AA22" s="1"/>
      <c r="AB22" s="1"/>
      <c r="AC22" s="1"/>
    </row>
    <row r="23" spans="1:29" ht="13.2" customHeight="1" x14ac:dyDescent="0.2">
      <c r="A23" s="1"/>
      <c r="B23" s="164" t="s">
        <v>1</v>
      </c>
      <c r="C23" s="163"/>
      <c r="D23" s="175" t="s">
        <v>1</v>
      </c>
      <c r="E23" s="176"/>
      <c r="F23" s="51"/>
      <c r="G23" s="52"/>
      <c r="H23" s="175"/>
      <c r="I23" s="176"/>
      <c r="J23" s="163" t="s">
        <v>1</v>
      </c>
      <c r="K23" s="4"/>
      <c r="L23" s="164"/>
      <c r="M23" s="176"/>
      <c r="N23" s="44" t="s">
        <v>1</v>
      </c>
      <c r="O23" s="44"/>
      <c r="P23" s="94"/>
      <c r="Q23" s="99"/>
      <c r="R23" s="163"/>
      <c r="S23" s="163"/>
      <c r="T23" s="255"/>
      <c r="U23" s="4"/>
      <c r="V23" s="9"/>
      <c r="W23" s="2"/>
      <c r="X23" s="2"/>
      <c r="Y23" s="1"/>
      <c r="Z23" s="1"/>
      <c r="AA23" s="1"/>
      <c r="AB23" s="1"/>
      <c r="AC23" s="1"/>
    </row>
    <row r="24" spans="1:29" ht="13.2" customHeight="1" x14ac:dyDescent="0.2">
      <c r="A24" s="1"/>
      <c r="B24" s="164"/>
      <c r="C24" s="163"/>
      <c r="D24" s="175"/>
      <c r="E24" s="176"/>
      <c r="F24" s="50"/>
      <c r="G24" s="52"/>
      <c r="H24" s="175"/>
      <c r="I24" s="176"/>
      <c r="J24" s="163"/>
      <c r="K24" s="4"/>
      <c r="L24" s="164"/>
      <c r="M24" s="176"/>
      <c r="N24" s="44"/>
      <c r="O24" s="44"/>
      <c r="P24" s="94"/>
      <c r="Q24" s="99"/>
      <c r="R24" s="163"/>
      <c r="S24" s="163"/>
      <c r="T24" s="255"/>
      <c r="U24" s="4"/>
      <c r="V24" s="2"/>
      <c r="W24" s="163"/>
      <c r="X24" s="2"/>
      <c r="Y24" s="163"/>
      <c r="Z24" s="2"/>
      <c r="AA24" s="2"/>
      <c r="AB24" s="1"/>
      <c r="AC24" s="1"/>
    </row>
    <row r="25" spans="1:29" ht="13.2" customHeight="1" thickBot="1" x14ac:dyDescent="0.25">
      <c r="A25" s="1"/>
      <c r="B25" s="21"/>
      <c r="C25" s="6"/>
      <c r="D25" s="96"/>
      <c r="E25" s="100"/>
      <c r="F25" s="53"/>
      <c r="G25" s="54"/>
      <c r="H25" s="96"/>
      <c r="I25" s="100"/>
      <c r="J25" s="7"/>
      <c r="K25" s="8"/>
      <c r="L25" s="21"/>
      <c r="M25" s="100"/>
      <c r="N25" s="45"/>
      <c r="O25" s="43"/>
      <c r="P25" s="96"/>
      <c r="Q25" s="156"/>
      <c r="R25" s="7"/>
      <c r="S25" s="6"/>
      <c r="T25" s="256"/>
      <c r="U25" s="8"/>
      <c r="V25" s="163"/>
      <c r="W25" s="316"/>
      <c r="X25" s="316"/>
      <c r="Y25" s="316"/>
      <c r="Z25" s="316"/>
      <c r="AA25" s="163"/>
      <c r="AB25" s="1"/>
      <c r="AC25" s="1"/>
    </row>
    <row r="26" spans="1:29" ht="13.2" customHeight="1" x14ac:dyDescent="0.2">
      <c r="A26" s="1"/>
      <c r="B26" s="20" t="s">
        <v>32</v>
      </c>
      <c r="C26" s="13"/>
      <c r="D26" s="131"/>
      <c r="E26" s="132" t="s">
        <v>14</v>
      </c>
      <c r="F26" s="174"/>
      <c r="G26" s="13" t="s">
        <v>29</v>
      </c>
      <c r="H26" s="136"/>
      <c r="I26" s="123"/>
      <c r="J26" s="174"/>
      <c r="K26" s="26" t="s">
        <v>27</v>
      </c>
      <c r="L26" s="20"/>
      <c r="M26" s="123" t="s">
        <v>34</v>
      </c>
      <c r="N26" s="174"/>
      <c r="O26" s="13" t="s">
        <v>15</v>
      </c>
      <c r="P26" s="324" t="s">
        <v>46</v>
      </c>
      <c r="Q26" s="325"/>
      <c r="R26" s="174"/>
      <c r="S26" s="13" t="s">
        <v>58</v>
      </c>
      <c r="T26" s="257" t="s">
        <v>28</v>
      </c>
      <c r="U26" s="185"/>
      <c r="V26" s="163"/>
      <c r="W26" s="316"/>
      <c r="X26" s="163"/>
      <c r="Y26" s="163"/>
      <c r="Z26" s="163"/>
      <c r="AA26" s="163"/>
      <c r="AB26" s="1"/>
      <c r="AC26" s="1"/>
    </row>
    <row r="27" spans="1:29" ht="13.2" customHeight="1" x14ac:dyDescent="0.2">
      <c r="A27" s="1"/>
      <c r="B27" s="32">
        <v>1</v>
      </c>
      <c r="C27" s="16">
        <f>K19+B27</f>
        <v>30.299999999999997</v>
      </c>
      <c r="D27" s="118">
        <v>1.1000000000000001</v>
      </c>
      <c r="E27" s="87">
        <f>C27+D27</f>
        <v>31.4</v>
      </c>
      <c r="F27" s="33">
        <v>2.7</v>
      </c>
      <c r="G27" s="16">
        <f>E27+F27</f>
        <v>34.1</v>
      </c>
      <c r="H27" s="118">
        <v>0.9</v>
      </c>
      <c r="I27" s="87">
        <f>G27+H27</f>
        <v>35</v>
      </c>
      <c r="J27" s="33">
        <v>3.2</v>
      </c>
      <c r="K27" s="24">
        <f>I27+J27</f>
        <v>38.200000000000003</v>
      </c>
      <c r="L27" s="32">
        <f>1.4+5.4+3.9</f>
        <v>10.700000000000001</v>
      </c>
      <c r="M27" s="87">
        <f>U19+L27</f>
        <v>154.89999999999998</v>
      </c>
      <c r="N27" s="33">
        <v>1.7</v>
      </c>
      <c r="O27" s="16">
        <f>M27+N27</f>
        <v>156.59999999999997</v>
      </c>
      <c r="P27" s="157">
        <v>0.8</v>
      </c>
      <c r="Q27" s="149">
        <f>O27+P27</f>
        <v>157.39999999999998</v>
      </c>
      <c r="R27" s="249">
        <f>3.6+4.4+3.9</f>
        <v>11.9</v>
      </c>
      <c r="S27" s="16">
        <f>Q27+R27</f>
        <v>169.29999999999998</v>
      </c>
      <c r="T27" s="260">
        <v>6.9</v>
      </c>
      <c r="U27" s="261">
        <f>S27+T27</f>
        <v>176.2</v>
      </c>
      <c r="V27" s="163"/>
      <c r="W27" s="316"/>
      <c r="X27" s="163"/>
      <c r="Y27" s="163"/>
      <c r="Z27" s="163"/>
      <c r="AA27" s="163"/>
      <c r="AB27" s="1"/>
      <c r="AC27" s="1"/>
    </row>
    <row r="28" spans="1:29" ht="13.2" customHeight="1" x14ac:dyDescent="0.2">
      <c r="A28" s="1"/>
      <c r="B28" s="164"/>
      <c r="C28" s="120">
        <f>C27/15/24+$D$2</f>
        <v>45682.375833333332</v>
      </c>
      <c r="D28" s="175"/>
      <c r="E28" s="133">
        <f>E27/15/24+$D$2</f>
        <v>45682.378888888888</v>
      </c>
      <c r="F28" s="163"/>
      <c r="G28" s="120">
        <f>G27/15/24+$D$2</f>
        <v>45682.386388888888</v>
      </c>
      <c r="H28" s="175"/>
      <c r="I28" s="122">
        <f>I27/15/24+$D$2</f>
        <v>45682.388888888883</v>
      </c>
      <c r="J28" s="163"/>
      <c r="K28" s="42">
        <f>K27/15/24+$D$2</f>
        <v>45682.397777777776</v>
      </c>
      <c r="L28" s="164"/>
      <c r="M28" s="122">
        <f>M27/15/24+$D$2</f>
        <v>45682.721944444442</v>
      </c>
      <c r="N28" s="5"/>
      <c r="O28" s="120">
        <f>O27/15/24+$D$2</f>
        <v>45682.726666666662</v>
      </c>
      <c r="P28" s="175"/>
      <c r="Q28" s="88">
        <f>Q27/15/24+$D$2</f>
        <v>45682.728888888887</v>
      </c>
      <c r="R28" s="163"/>
      <c r="S28" s="120">
        <f>S27/15/24+$D$2</f>
        <v>45682.761944444443</v>
      </c>
      <c r="T28" s="255"/>
      <c r="U28" s="148">
        <f>U27/15/24+$D$2</f>
        <v>45682.781111111108</v>
      </c>
      <c r="V28" s="5"/>
      <c r="W28" s="163"/>
      <c r="X28" s="163"/>
      <c r="Y28" s="163"/>
      <c r="Z28" s="163"/>
      <c r="AA28" s="163"/>
      <c r="AB28" s="1"/>
      <c r="AC28" s="1"/>
    </row>
    <row r="29" spans="1:29" ht="13.2" customHeight="1" x14ac:dyDescent="0.2">
      <c r="A29" s="1"/>
      <c r="B29" s="164"/>
      <c r="C29" s="186">
        <v>29</v>
      </c>
      <c r="D29" s="175"/>
      <c r="E29" s="191">
        <v>24</v>
      </c>
      <c r="F29" s="163"/>
      <c r="G29" s="186">
        <v>36</v>
      </c>
      <c r="H29" s="175"/>
      <c r="I29" s="191">
        <v>32</v>
      </c>
      <c r="J29" s="163"/>
      <c r="K29" s="180">
        <v>42</v>
      </c>
      <c r="L29" s="164"/>
      <c r="M29" s="191">
        <v>76</v>
      </c>
      <c r="N29" s="163"/>
      <c r="O29" s="186">
        <v>83</v>
      </c>
      <c r="P29" s="175"/>
      <c r="Q29" s="191">
        <v>72</v>
      </c>
      <c r="R29" s="163"/>
      <c r="S29" s="186">
        <v>46</v>
      </c>
      <c r="T29" s="255"/>
      <c r="U29" s="180">
        <v>32</v>
      </c>
      <c r="V29" s="5"/>
      <c r="W29" s="163"/>
      <c r="X29" s="163"/>
      <c r="Y29" s="163"/>
      <c r="Z29" s="163"/>
      <c r="AA29" s="163"/>
      <c r="AB29" s="1"/>
      <c r="AC29" s="1"/>
    </row>
    <row r="30" spans="1:29" ht="13.2" customHeight="1" x14ac:dyDescent="0.2">
      <c r="A30" s="1"/>
      <c r="B30" s="164"/>
      <c r="C30" s="163"/>
      <c r="D30" s="175"/>
      <c r="E30" s="315"/>
      <c r="F30" s="163"/>
      <c r="G30" s="316"/>
      <c r="H30" s="175"/>
      <c r="I30" s="176"/>
      <c r="J30" s="163"/>
      <c r="K30" s="4"/>
      <c r="L30" s="164"/>
      <c r="M30" s="176"/>
      <c r="N30" s="5"/>
      <c r="O30" s="5"/>
      <c r="P30" s="175"/>
      <c r="Q30" s="134"/>
      <c r="R30" s="14"/>
      <c r="S30" s="14"/>
      <c r="T30" s="255"/>
      <c r="U30" s="4"/>
      <c r="V30" s="5"/>
      <c r="W30" s="163"/>
      <c r="X30" s="163"/>
      <c r="Y30" s="163"/>
      <c r="Z30" s="163"/>
      <c r="AA30" s="163"/>
      <c r="AB30" s="1"/>
      <c r="AC30" s="1"/>
    </row>
    <row r="31" spans="1:29" ht="13.2" customHeight="1" x14ac:dyDescent="0.2">
      <c r="A31" s="1"/>
      <c r="B31" s="164" t="s">
        <v>1</v>
      </c>
      <c r="C31" s="163"/>
      <c r="D31" s="175" t="s">
        <v>1</v>
      </c>
      <c r="E31" s="315"/>
      <c r="F31" s="163" t="s">
        <v>1</v>
      </c>
      <c r="G31" s="316"/>
      <c r="H31" s="175"/>
      <c r="I31" s="176"/>
      <c r="J31" s="163"/>
      <c r="K31" s="4"/>
      <c r="L31" s="164"/>
      <c r="M31" s="176"/>
      <c r="N31" s="5"/>
      <c r="O31" s="5"/>
      <c r="P31" s="175"/>
      <c r="Q31" s="134"/>
      <c r="R31" s="14"/>
      <c r="S31" s="14"/>
      <c r="T31" s="255"/>
      <c r="U31" s="4"/>
      <c r="V31" s="2"/>
      <c r="W31" s="9"/>
      <c r="X31" s="2"/>
      <c r="Y31" s="9"/>
      <c r="Z31" s="2"/>
      <c r="AA31" s="2"/>
      <c r="AB31" s="1"/>
      <c r="AC31" s="1"/>
    </row>
    <row r="32" spans="1:29" ht="13.2" customHeight="1" x14ac:dyDescent="0.2">
      <c r="A32" s="1"/>
      <c r="B32" s="164"/>
      <c r="C32" s="163"/>
      <c r="D32" s="175"/>
      <c r="E32" s="176"/>
      <c r="F32" s="163"/>
      <c r="G32" s="163"/>
      <c r="H32" s="175"/>
      <c r="I32" s="176"/>
      <c r="J32" s="163"/>
      <c r="K32" s="4"/>
      <c r="L32" s="164"/>
      <c r="M32" s="130"/>
      <c r="N32" s="5"/>
      <c r="O32" s="5"/>
      <c r="P32" s="175"/>
      <c r="Q32" s="176"/>
      <c r="R32" s="163"/>
      <c r="S32" s="163"/>
      <c r="T32" s="262"/>
      <c r="U32" s="4"/>
      <c r="V32" s="163"/>
      <c r="W32" s="2"/>
      <c r="X32" s="2"/>
      <c r="Y32" s="1"/>
      <c r="Z32" s="1"/>
      <c r="AA32" s="1"/>
      <c r="AB32" s="1"/>
      <c r="AC32" s="1"/>
    </row>
    <row r="33" spans="1:29" ht="13.2" customHeight="1" thickBot="1" x14ac:dyDescent="0.25">
      <c r="A33" s="1"/>
      <c r="B33" s="21"/>
      <c r="C33" s="6"/>
      <c r="D33" s="96"/>
      <c r="E33" s="100"/>
      <c r="F33" s="7"/>
      <c r="G33" s="6"/>
      <c r="H33" s="96"/>
      <c r="I33" s="100"/>
      <c r="J33" s="7"/>
      <c r="K33" s="8"/>
      <c r="L33" s="288"/>
      <c r="M33" s="176"/>
      <c r="N33" s="9"/>
      <c r="O33" s="6"/>
      <c r="P33" s="96"/>
      <c r="Q33" s="100"/>
      <c r="R33" s="6"/>
      <c r="S33" s="6"/>
      <c r="T33" s="256"/>
      <c r="U33" s="8"/>
      <c r="V33" s="316"/>
      <c r="W33" s="316"/>
      <c r="X33" s="163"/>
      <c r="Y33" s="1"/>
      <c r="Z33" s="1"/>
      <c r="AA33" s="1"/>
      <c r="AB33" s="1"/>
      <c r="AC33" s="1"/>
    </row>
    <row r="34" spans="1:29" ht="13.2" customHeight="1" x14ac:dyDescent="0.2">
      <c r="A34" s="1"/>
      <c r="B34" s="20"/>
      <c r="C34" s="13" t="s">
        <v>58</v>
      </c>
      <c r="D34" s="151"/>
      <c r="E34" s="123" t="s">
        <v>63</v>
      </c>
      <c r="F34" s="174"/>
      <c r="G34" s="13" t="s">
        <v>33</v>
      </c>
      <c r="H34" s="151"/>
      <c r="I34" s="123" t="s">
        <v>64</v>
      </c>
      <c r="J34" s="174"/>
      <c r="K34" s="26" t="s">
        <v>15</v>
      </c>
      <c r="L34" s="20"/>
      <c r="M34" s="123" t="s">
        <v>29</v>
      </c>
      <c r="N34" s="174"/>
      <c r="O34" s="13" t="s">
        <v>30</v>
      </c>
      <c r="P34" s="151"/>
      <c r="Q34" s="123" t="s">
        <v>50</v>
      </c>
      <c r="R34" s="326" t="s">
        <v>31</v>
      </c>
      <c r="S34" s="326"/>
      <c r="T34" s="327" t="s">
        <v>51</v>
      </c>
      <c r="U34" s="328"/>
      <c r="V34" s="163"/>
      <c r="W34" s="163"/>
      <c r="X34" s="163"/>
      <c r="Y34" s="1"/>
      <c r="Z34" s="1"/>
      <c r="AA34" s="1"/>
      <c r="AB34" s="1"/>
      <c r="AC34" s="1"/>
    </row>
    <row r="35" spans="1:29" ht="13.2" customHeight="1" x14ac:dyDescent="0.2">
      <c r="A35" s="1"/>
      <c r="B35" s="37">
        <v>3.7</v>
      </c>
      <c r="C35" s="16">
        <f>K27+B35</f>
        <v>41.900000000000006</v>
      </c>
      <c r="D35" s="172">
        <v>8.3000000000000007</v>
      </c>
      <c r="E35" s="87">
        <f>C35+D35</f>
        <v>50.2</v>
      </c>
      <c r="F35" s="171">
        <v>3.5</v>
      </c>
      <c r="G35" s="16">
        <f>E35+F35</f>
        <v>53.7</v>
      </c>
      <c r="H35" s="204">
        <v>0.1</v>
      </c>
      <c r="I35" s="87">
        <f>G35+H35</f>
        <v>53.800000000000004</v>
      </c>
      <c r="J35" s="30">
        <v>0.8</v>
      </c>
      <c r="K35" s="24">
        <f>I35+J35</f>
        <v>54.6</v>
      </c>
      <c r="L35" s="37">
        <v>0.9</v>
      </c>
      <c r="M35" s="87">
        <f>U27+L35</f>
        <v>177.1</v>
      </c>
      <c r="N35" s="30">
        <v>3.5</v>
      </c>
      <c r="O35" s="16">
        <f>M35+N35</f>
        <v>180.6</v>
      </c>
      <c r="P35" s="98">
        <f>0.3+1</f>
        <v>1.3</v>
      </c>
      <c r="Q35" s="87">
        <f>O35+P35</f>
        <v>181.9</v>
      </c>
      <c r="R35" s="30">
        <f>0.2+1.8</f>
        <v>2</v>
      </c>
      <c r="S35" s="16">
        <f>Q35+R35</f>
        <v>183.9</v>
      </c>
      <c r="T35" s="263">
        <v>2.2999999999999998</v>
      </c>
      <c r="U35" s="226">
        <f>S35+T35</f>
        <v>186.20000000000002</v>
      </c>
      <c r="V35" s="163"/>
      <c r="W35" s="163"/>
      <c r="X35" s="163"/>
      <c r="Y35" s="1"/>
      <c r="Z35" s="1"/>
      <c r="AA35" s="1"/>
      <c r="AB35" s="1"/>
      <c r="AC35" s="1"/>
    </row>
    <row r="36" spans="1:29" ht="13.2" customHeight="1" x14ac:dyDescent="0.2">
      <c r="A36" s="1"/>
      <c r="B36" s="164"/>
      <c r="C36" s="120">
        <f>C35/15/24+$D$2</f>
        <v>45682.408055555556</v>
      </c>
      <c r="D36" s="114"/>
      <c r="E36" s="122">
        <f>E35/15/24+$D$2</f>
        <v>45682.431111111109</v>
      </c>
      <c r="F36" s="163"/>
      <c r="G36" s="120">
        <f>G35/15/24+$D$2</f>
        <v>45682.440833333334</v>
      </c>
      <c r="H36" s="175"/>
      <c r="I36" s="122">
        <f>I35/15/24+$D$2</f>
        <v>45682.441111111111</v>
      </c>
      <c r="J36" s="163"/>
      <c r="K36" s="42">
        <f>K35/15/24+$D$2</f>
        <v>45682.443333333329</v>
      </c>
      <c r="L36" s="23"/>
      <c r="M36" s="122">
        <f>M35/15/24+$D$2</f>
        <v>45682.78361111111</v>
      </c>
      <c r="N36" s="163"/>
      <c r="O36" s="120">
        <f>O35/15/24+$D$2</f>
        <v>45682.793333333328</v>
      </c>
      <c r="P36" s="114"/>
      <c r="Q36" s="122">
        <f>Q35/15/24+$D$2</f>
        <v>45682.796944444439</v>
      </c>
      <c r="R36" s="1"/>
      <c r="S36" s="93">
        <f>S35/15/24+$D$2</f>
        <v>45682.802499999998</v>
      </c>
      <c r="T36" s="329">
        <f>O59-U35</f>
        <v>20.599999999999994</v>
      </c>
      <c r="U36" s="330"/>
      <c r="V36" s="163"/>
      <c r="W36" s="163"/>
      <c r="X36" s="163"/>
      <c r="Y36" s="1"/>
      <c r="Z36" s="1"/>
      <c r="AA36" s="1"/>
      <c r="AB36" s="1"/>
      <c r="AC36" s="1"/>
    </row>
    <row r="37" spans="1:29" ht="13.2" customHeight="1" x14ac:dyDescent="0.2">
      <c r="A37" s="1"/>
      <c r="B37" s="164"/>
      <c r="C37" s="186">
        <v>46</v>
      </c>
      <c r="D37" s="114"/>
      <c r="E37" s="191">
        <v>65</v>
      </c>
      <c r="F37" s="163"/>
      <c r="G37" s="186">
        <v>72</v>
      </c>
      <c r="H37" s="175"/>
      <c r="I37" s="191">
        <v>72</v>
      </c>
      <c r="J37" s="163"/>
      <c r="K37" s="180">
        <v>83</v>
      </c>
      <c r="L37" s="22"/>
      <c r="M37" s="191">
        <v>36</v>
      </c>
      <c r="N37" s="163"/>
      <c r="O37" s="186">
        <v>23</v>
      </c>
      <c r="P37" s="114"/>
      <c r="Q37" s="191">
        <v>10</v>
      </c>
      <c r="R37" s="1"/>
      <c r="S37" s="186">
        <v>32</v>
      </c>
      <c r="T37" s="264"/>
      <c r="U37" s="42">
        <f>U35/15/24+$D$2</f>
        <v>45682.808888888889</v>
      </c>
      <c r="V37" s="163"/>
      <c r="W37" s="163"/>
      <c r="X37" s="163"/>
      <c r="Y37" s="1"/>
      <c r="Z37" s="1"/>
      <c r="AA37" s="1"/>
      <c r="AB37" s="1"/>
      <c r="AC37" s="1"/>
    </row>
    <row r="38" spans="1:29" ht="13.2" customHeight="1" x14ac:dyDescent="0.2">
      <c r="A38" s="1"/>
      <c r="B38" s="31"/>
      <c r="D38" s="114"/>
      <c r="E38" s="130"/>
      <c r="F38" s="163"/>
      <c r="G38" s="14"/>
      <c r="H38" s="175"/>
      <c r="I38" s="134"/>
      <c r="J38" s="3"/>
      <c r="K38" s="4"/>
      <c r="L38" s="22"/>
      <c r="M38" s="115"/>
      <c r="N38" s="5"/>
      <c r="O38" s="5"/>
      <c r="P38" s="114"/>
      <c r="Q38" s="115"/>
      <c r="R38" s="1"/>
      <c r="S38" s="11"/>
      <c r="T38" s="264"/>
      <c r="U38" s="211">
        <v>14</v>
      </c>
      <c r="V38" s="163"/>
      <c r="W38" s="163"/>
      <c r="X38" s="163"/>
      <c r="Y38" s="1"/>
      <c r="Z38" s="1"/>
      <c r="AA38" s="1"/>
      <c r="AB38" s="1"/>
      <c r="AC38" s="1"/>
    </row>
    <row r="39" spans="1:29" ht="13.2" customHeight="1" x14ac:dyDescent="0.2">
      <c r="A39" s="1"/>
      <c r="B39" s="31"/>
      <c r="C39" s="14"/>
      <c r="D39" s="114"/>
      <c r="E39" s="130"/>
      <c r="F39" s="163"/>
      <c r="G39" s="14"/>
      <c r="H39" s="175"/>
      <c r="I39" s="134"/>
      <c r="J39" s="163"/>
      <c r="K39" s="4"/>
      <c r="L39" s="22"/>
      <c r="M39" s="115"/>
      <c r="N39" s="5"/>
      <c r="O39" s="5"/>
      <c r="P39" s="114"/>
      <c r="Q39" s="99"/>
      <c r="R39" s="1"/>
      <c r="S39" s="3"/>
      <c r="T39" s="264"/>
      <c r="U39" s="265"/>
      <c r="V39" s="9"/>
      <c r="W39" s="2"/>
      <c r="X39" s="2"/>
      <c r="Y39" s="1"/>
      <c r="Z39" s="1"/>
      <c r="AA39" s="1"/>
      <c r="AB39" s="1"/>
      <c r="AC39" s="1"/>
    </row>
    <row r="40" spans="1:29" ht="13.2" customHeight="1" x14ac:dyDescent="0.2">
      <c r="A40" s="1"/>
      <c r="B40" s="22"/>
      <c r="C40" s="163"/>
      <c r="D40" s="114"/>
      <c r="E40" s="130"/>
      <c r="F40" s="163"/>
      <c r="G40" s="163"/>
      <c r="H40" s="175"/>
      <c r="I40" s="176"/>
      <c r="J40" s="14"/>
      <c r="K40" s="4"/>
      <c r="L40" s="35"/>
      <c r="M40" s="152"/>
      <c r="N40" s="5"/>
      <c r="O40" s="5"/>
      <c r="P40" s="114"/>
      <c r="Q40" s="115"/>
      <c r="R40" s="1"/>
      <c r="S40" s="3"/>
      <c r="T40" s="264"/>
      <c r="U40" s="265"/>
      <c r="V40" s="163"/>
      <c r="W40" s="2"/>
      <c r="X40" s="2"/>
      <c r="Y40" s="1"/>
      <c r="Z40" s="1"/>
      <c r="AA40" s="1"/>
      <c r="AB40" s="1"/>
      <c r="AC40" s="1"/>
    </row>
    <row r="41" spans="1:29" ht="13.2" customHeight="1" thickBot="1" x14ac:dyDescent="0.25">
      <c r="A41" s="1"/>
      <c r="B41" s="108"/>
      <c r="C41" s="6"/>
      <c r="D41" s="114"/>
      <c r="E41" s="130"/>
      <c r="F41" s="7"/>
      <c r="G41" s="6"/>
      <c r="H41" s="96"/>
      <c r="I41" s="100"/>
      <c r="J41" s="7"/>
      <c r="K41" s="8"/>
      <c r="L41" s="224"/>
      <c r="M41" s="154"/>
      <c r="N41" s="7"/>
      <c r="O41" s="6"/>
      <c r="P41" s="96"/>
      <c r="Q41" s="100"/>
      <c r="R41" s="7"/>
      <c r="S41" s="2"/>
      <c r="T41" s="266"/>
      <c r="U41" s="267"/>
      <c r="V41" s="316"/>
      <c r="W41" s="316"/>
      <c r="X41" s="163"/>
      <c r="Y41" s="1"/>
      <c r="Z41" s="1"/>
      <c r="AA41" s="1"/>
      <c r="AB41" s="1"/>
      <c r="AC41" s="1"/>
    </row>
    <row r="42" spans="1:29" ht="13.2" customHeight="1" x14ac:dyDescent="0.2">
      <c r="A42" s="1"/>
      <c r="B42" s="20"/>
      <c r="C42" s="13" t="s">
        <v>34</v>
      </c>
      <c r="D42" s="151" t="s">
        <v>47</v>
      </c>
      <c r="E42" s="121"/>
      <c r="F42" s="174"/>
      <c r="G42" s="13" t="s">
        <v>48</v>
      </c>
      <c r="H42" s="321">
        <f>AC5</f>
        <v>36</v>
      </c>
      <c r="I42" s="322"/>
      <c r="J42" s="177"/>
      <c r="K42" s="26" t="s">
        <v>17</v>
      </c>
      <c r="L42" s="31"/>
      <c r="M42" s="121"/>
      <c r="N42" s="14"/>
      <c r="O42" s="13"/>
      <c r="P42" s="158"/>
      <c r="Q42" s="159" t="s">
        <v>26</v>
      </c>
      <c r="R42" s="163"/>
      <c r="S42" s="15" t="s">
        <v>13</v>
      </c>
      <c r="T42" s="257"/>
      <c r="U42" s="268" t="s">
        <v>12</v>
      </c>
      <c r="V42" s="163"/>
      <c r="W42" s="163"/>
      <c r="X42" s="163"/>
      <c r="Y42" s="1"/>
      <c r="Z42" s="1"/>
      <c r="AA42" s="1"/>
      <c r="AB42" s="1"/>
      <c r="AC42" s="1"/>
    </row>
    <row r="43" spans="1:29" ht="13.2" customHeight="1" x14ac:dyDescent="0.2">
      <c r="A43" s="1"/>
      <c r="B43" s="182">
        <v>1.7</v>
      </c>
      <c r="C43" s="16">
        <f>K35+B43</f>
        <v>56.300000000000004</v>
      </c>
      <c r="D43" s="98">
        <f>3.9+5.4+1.4</f>
        <v>10.700000000000001</v>
      </c>
      <c r="E43" s="87">
        <f>C43+D43</f>
        <v>67</v>
      </c>
      <c r="F43" s="33">
        <v>1.7</v>
      </c>
      <c r="G43" s="16">
        <f>E43+F43</f>
        <v>68.7</v>
      </c>
      <c r="H43" s="188">
        <v>0.9</v>
      </c>
      <c r="I43" s="87">
        <f>G43+H43</f>
        <v>69.600000000000009</v>
      </c>
      <c r="J43" s="179">
        <v>1.3</v>
      </c>
      <c r="K43" s="286">
        <f>I43+J43</f>
        <v>70.900000000000006</v>
      </c>
      <c r="L43" s="32">
        <v>0.7</v>
      </c>
      <c r="M43" s="149">
        <f>U35+L43</f>
        <v>186.9</v>
      </c>
      <c r="N43" s="30">
        <v>2.7</v>
      </c>
      <c r="O43" s="16">
        <f>M43+N43</f>
        <v>189.6</v>
      </c>
      <c r="P43" s="98">
        <v>0.4</v>
      </c>
      <c r="Q43" s="87">
        <f>O43+P43</f>
        <v>190</v>
      </c>
      <c r="R43" s="30">
        <v>1.2</v>
      </c>
      <c r="S43" s="16">
        <f>Q43+R43</f>
        <v>191.2</v>
      </c>
      <c r="T43" s="269">
        <v>1.2</v>
      </c>
      <c r="U43" s="261">
        <f>S43+T43</f>
        <v>192.39999999999998</v>
      </c>
      <c r="V43" s="163"/>
      <c r="W43" s="163"/>
      <c r="X43" s="163"/>
      <c r="Y43" s="1"/>
      <c r="Z43" s="1"/>
      <c r="AA43" s="1"/>
      <c r="AB43" s="1"/>
      <c r="AC43" s="1"/>
    </row>
    <row r="44" spans="1:29" ht="13.2" customHeight="1" x14ac:dyDescent="0.2">
      <c r="A44" s="1"/>
      <c r="B44" s="164"/>
      <c r="C44" s="120">
        <f>C43/15/24+$D$2</f>
        <v>45682.448055555556</v>
      </c>
      <c r="D44" s="198" t="s">
        <v>59</v>
      </c>
      <c r="E44" s="122">
        <f>E43/15/24+$D$2</f>
        <v>45682.477777777778</v>
      </c>
      <c r="F44" s="163"/>
      <c r="G44" s="120">
        <f>G43/15/24+$D$2</f>
        <v>45682.482499999998</v>
      </c>
      <c r="H44" s="189">
        <f>Y5</f>
        <v>45682.376960784313</v>
      </c>
      <c r="I44" s="190">
        <f>AA5</f>
        <v>45682.483611111114</v>
      </c>
      <c r="J44" s="163"/>
      <c r="K44" s="285">
        <f>K43/15/24+$D$2</f>
        <v>45682.488611111112</v>
      </c>
      <c r="L44" s="164"/>
      <c r="M44" s="88">
        <f>M43/15/24+$D$2</f>
        <v>45682.810833333329</v>
      </c>
      <c r="N44" s="163"/>
      <c r="O44" s="194">
        <f>O43/15/24+$D$2</f>
        <v>45682.818333333329</v>
      </c>
      <c r="P44" s="94"/>
      <c r="Q44" s="122">
        <f>Q43/15/24+$D$2</f>
        <v>45682.819444444445</v>
      </c>
      <c r="R44" s="1"/>
      <c r="S44" s="120">
        <f>S43/15/24+$D$2</f>
        <v>45682.822777777772</v>
      </c>
      <c r="T44" s="270"/>
      <c r="U44" s="148">
        <f>U43/15/24+$D$2</f>
        <v>45682.826111111106</v>
      </c>
      <c r="V44" s="163"/>
      <c r="W44" s="163"/>
      <c r="X44" s="163"/>
      <c r="Y44" s="1"/>
      <c r="Z44" s="1"/>
      <c r="AA44" s="1"/>
      <c r="AB44" s="1"/>
      <c r="AC44" s="1"/>
    </row>
    <row r="45" spans="1:29" ht="13.2" customHeight="1" x14ac:dyDescent="0.15">
      <c r="A45" s="1"/>
      <c r="B45" s="164"/>
      <c r="C45" s="186">
        <v>73</v>
      </c>
      <c r="D45" s="114"/>
      <c r="E45" s="191">
        <v>103</v>
      </c>
      <c r="F45" s="163"/>
      <c r="G45" s="186">
        <v>106</v>
      </c>
      <c r="H45" s="331">
        <f>AD5</f>
        <v>15.041782729941589</v>
      </c>
      <c r="I45" s="332"/>
      <c r="J45" s="163"/>
      <c r="K45" s="184"/>
      <c r="L45" s="22"/>
      <c r="M45" s="191">
        <v>15</v>
      </c>
      <c r="N45" s="163"/>
      <c r="O45" s="186">
        <v>10</v>
      </c>
      <c r="P45" s="94"/>
      <c r="Q45" s="176"/>
      <c r="R45" s="1"/>
      <c r="S45" s="3"/>
      <c r="T45" s="255"/>
      <c r="U45" s="211">
        <v>13</v>
      </c>
      <c r="V45" s="163"/>
      <c r="W45" s="163"/>
      <c r="X45" s="163"/>
      <c r="Y45" s="1"/>
      <c r="Z45" s="1"/>
      <c r="AA45" s="1"/>
      <c r="AB45" s="1"/>
      <c r="AC45" s="1"/>
    </row>
    <row r="46" spans="1:29" ht="13.2" customHeight="1" x14ac:dyDescent="0.2">
      <c r="A46" s="1"/>
      <c r="B46" s="164"/>
      <c r="C46" s="163"/>
      <c r="D46" s="114"/>
      <c r="E46" s="115"/>
      <c r="F46" s="163"/>
      <c r="G46" s="163"/>
      <c r="H46" s="170"/>
      <c r="I46" s="292">
        <f>I43/15/24+$D$2</f>
        <v>45682.485000000001</v>
      </c>
      <c r="J46" s="163"/>
      <c r="K46" s="180"/>
      <c r="L46" s="164"/>
      <c r="M46" s="115"/>
      <c r="N46" s="1"/>
      <c r="O46" s="1"/>
      <c r="P46" s="94"/>
      <c r="Q46" s="99"/>
      <c r="R46" s="1"/>
      <c r="S46" s="3"/>
      <c r="T46" s="271"/>
      <c r="U46" s="229"/>
      <c r="V46" s="163"/>
      <c r="W46" s="163"/>
      <c r="X46" s="163"/>
      <c r="Y46" s="1"/>
      <c r="Z46" s="1"/>
      <c r="AA46" s="1"/>
      <c r="AB46" s="1"/>
      <c r="AC46" s="1"/>
    </row>
    <row r="47" spans="1:29" ht="13.2" customHeight="1" x14ac:dyDescent="0.2">
      <c r="A47" s="1"/>
      <c r="B47" s="164"/>
      <c r="C47" s="163"/>
      <c r="D47" s="114"/>
      <c r="E47" s="176"/>
      <c r="F47" s="163"/>
      <c r="G47" s="163"/>
      <c r="H47" s="89"/>
      <c r="I47" s="191">
        <v>100</v>
      </c>
      <c r="J47" s="163"/>
      <c r="K47" s="4"/>
      <c r="L47" s="164" t="s">
        <v>1</v>
      </c>
      <c r="M47" s="176"/>
      <c r="N47" s="163"/>
      <c r="O47" s="11"/>
      <c r="P47" s="94"/>
      <c r="Q47" s="99"/>
      <c r="R47" s="1"/>
      <c r="S47" s="3"/>
      <c r="T47" s="271"/>
      <c r="U47" s="229"/>
      <c r="V47" s="9"/>
      <c r="W47" s="2"/>
      <c r="X47" s="2"/>
      <c r="Y47" s="1"/>
      <c r="Z47" s="1"/>
      <c r="AA47" s="1"/>
      <c r="AB47" s="1"/>
      <c r="AC47" s="1"/>
    </row>
    <row r="48" spans="1:29" ht="13.2" customHeight="1" x14ac:dyDescent="0.2">
      <c r="A48" s="1"/>
      <c r="B48" s="164"/>
      <c r="C48" s="163"/>
      <c r="D48" s="114"/>
      <c r="E48" s="115"/>
      <c r="F48" s="163"/>
      <c r="G48" s="163"/>
      <c r="H48" s="89"/>
      <c r="I48" s="90"/>
      <c r="J48" s="163"/>
      <c r="K48" s="4"/>
      <c r="L48" s="164"/>
      <c r="M48" s="176"/>
      <c r="N48" s="1"/>
      <c r="O48" s="3"/>
      <c r="P48" s="94"/>
      <c r="Q48" s="99" t="s">
        <v>19</v>
      </c>
      <c r="R48" s="1"/>
      <c r="S48" s="3"/>
      <c r="T48" s="271"/>
      <c r="U48" s="272"/>
      <c r="V48" s="163"/>
      <c r="W48" s="2"/>
      <c r="X48" s="163"/>
      <c r="Y48" s="2"/>
      <c r="Z48" s="2"/>
      <c r="AA48" s="1"/>
      <c r="AB48" s="1"/>
      <c r="AC48" s="1"/>
    </row>
    <row r="49" spans="1:29" ht="13.2" customHeight="1" thickBot="1" x14ac:dyDescent="0.25">
      <c r="A49" s="1"/>
      <c r="B49" s="21"/>
      <c r="C49" s="6"/>
      <c r="D49" s="96"/>
      <c r="E49" s="100"/>
      <c r="F49" s="7"/>
      <c r="G49" s="6"/>
      <c r="H49" s="192"/>
      <c r="I49" s="205"/>
      <c r="J49" s="7"/>
      <c r="K49" s="8"/>
      <c r="L49" s="21"/>
      <c r="M49" s="100"/>
      <c r="N49" s="7"/>
      <c r="O49" s="6"/>
      <c r="P49" s="96"/>
      <c r="Q49" s="160"/>
      <c r="R49" s="7"/>
      <c r="S49" s="6"/>
      <c r="T49" s="256"/>
      <c r="U49" s="8"/>
      <c r="V49" s="316"/>
      <c r="W49" s="316"/>
      <c r="X49" s="316"/>
      <c r="Y49" s="316"/>
      <c r="Z49" s="163"/>
      <c r="AA49" s="1"/>
      <c r="AB49" s="1"/>
      <c r="AC49" s="1"/>
    </row>
    <row r="50" spans="1:29" ht="13.2" customHeight="1" x14ac:dyDescent="0.2">
      <c r="A50" s="1"/>
      <c r="B50" s="20"/>
      <c r="C50" s="13" t="s">
        <v>49</v>
      </c>
      <c r="D50" s="151"/>
      <c r="E50" s="123" t="s">
        <v>55</v>
      </c>
      <c r="F50" s="174"/>
      <c r="G50" s="199" t="s">
        <v>18</v>
      </c>
      <c r="H50" s="151"/>
      <c r="I50" s="206" t="s">
        <v>6</v>
      </c>
      <c r="J50" s="13"/>
      <c r="K50" s="26" t="s">
        <v>45</v>
      </c>
      <c r="L50" s="20" t="s">
        <v>52</v>
      </c>
      <c r="M50" s="155"/>
      <c r="N50" s="163" t="s">
        <v>54</v>
      </c>
      <c r="O50" s="113"/>
      <c r="P50" s="175" t="s">
        <v>65</v>
      </c>
      <c r="Q50" s="97"/>
      <c r="R50" s="333" t="s">
        <v>66</v>
      </c>
      <c r="S50" s="333"/>
      <c r="T50" s="273"/>
      <c r="U50" s="25" t="s">
        <v>77</v>
      </c>
      <c r="V50" s="220"/>
      <c r="W50" s="163"/>
      <c r="X50" s="163"/>
      <c r="Y50" s="163"/>
      <c r="Z50" s="163"/>
      <c r="AA50" s="1"/>
      <c r="AB50" s="1"/>
      <c r="AC50" s="1"/>
    </row>
    <row r="51" spans="1:29" ht="13.2" customHeight="1" x14ac:dyDescent="0.2">
      <c r="A51" s="1"/>
      <c r="B51" s="32">
        <f>3.1+1.3</f>
        <v>4.4000000000000004</v>
      </c>
      <c r="C51" s="16">
        <f>K43+B51</f>
        <v>75.300000000000011</v>
      </c>
      <c r="D51" s="137">
        <v>5.4</v>
      </c>
      <c r="E51" s="87">
        <f>C51+D51</f>
        <v>80.700000000000017</v>
      </c>
      <c r="F51" s="30">
        <f>1.8+2.9</f>
        <v>4.7</v>
      </c>
      <c r="G51" s="166">
        <f>E51+F51</f>
        <v>85.40000000000002</v>
      </c>
      <c r="H51" s="98">
        <v>1.3</v>
      </c>
      <c r="I51" s="87">
        <f>G51+H51</f>
        <v>86.700000000000017</v>
      </c>
      <c r="J51" s="30">
        <v>2</v>
      </c>
      <c r="K51" s="24">
        <f>I51+J51</f>
        <v>88.700000000000017</v>
      </c>
      <c r="L51" s="32">
        <f>0.5+0.8+1.1</f>
        <v>2.4000000000000004</v>
      </c>
      <c r="M51" s="87">
        <f>U43+L51</f>
        <v>194.79999999999998</v>
      </c>
      <c r="N51" s="33">
        <v>1.8</v>
      </c>
      <c r="O51" s="16">
        <f>M51+N51</f>
        <v>196.6</v>
      </c>
      <c r="P51" s="157">
        <v>3.8</v>
      </c>
      <c r="Q51" s="149">
        <f>O51+P51</f>
        <v>200.4</v>
      </c>
      <c r="R51" s="168">
        <v>2</v>
      </c>
      <c r="S51" s="145">
        <f>Q51+R51</f>
        <v>202.4</v>
      </c>
      <c r="T51" s="274">
        <v>1.4</v>
      </c>
      <c r="U51" s="214">
        <f>S51+T51</f>
        <v>203.8</v>
      </c>
      <c r="V51" s="221"/>
      <c r="W51" s="163"/>
      <c r="X51" s="163"/>
      <c r="Y51" s="163"/>
      <c r="Z51" s="163"/>
      <c r="AA51" s="1"/>
      <c r="AB51" s="1"/>
      <c r="AC51" s="1"/>
    </row>
    <row r="52" spans="1:29" ht="13.2" customHeight="1" x14ac:dyDescent="0.2">
      <c r="A52" s="1"/>
      <c r="B52" s="183" t="s">
        <v>60</v>
      </c>
      <c r="C52" s="234">
        <f>C51/15/24+$D$2</f>
        <v>45682.500833333332</v>
      </c>
      <c r="D52" s="334"/>
      <c r="E52" s="176"/>
      <c r="F52" s="197"/>
      <c r="G52" s="200">
        <f>G51/15/24+$D$2</f>
        <v>45682.52888888889</v>
      </c>
      <c r="H52" s="175"/>
      <c r="I52" s="122">
        <f>I51/15/24+$D$2</f>
        <v>45682.532500000001</v>
      </c>
      <c r="J52" s="1"/>
      <c r="K52" s="42">
        <f>K51/15/24+$D$2</f>
        <v>45682.538055555553</v>
      </c>
      <c r="L52" s="164"/>
      <c r="M52" s="122">
        <f>M51/15/24+$D$2</f>
        <v>45682.832777777774</v>
      </c>
      <c r="N52" s="1"/>
      <c r="O52" s="120">
        <f>O51/15/24+$D$2</f>
        <v>45682.837777777779</v>
      </c>
      <c r="P52" s="213"/>
      <c r="Q52" s="122">
        <f>Q51/15/24+$D$2</f>
        <v>45682.848333333328</v>
      </c>
      <c r="R52" s="219"/>
      <c r="S52" s="234">
        <f>S51/15/24+$D$2</f>
        <v>45682.853888888887</v>
      </c>
      <c r="T52" s="275"/>
      <c r="U52" s="148">
        <f>U51/15/24+$D$2</f>
        <v>45682.857777777775</v>
      </c>
      <c r="V52" s="93"/>
      <c r="W52" s="163"/>
      <c r="X52" s="163"/>
      <c r="Y52" s="163"/>
      <c r="Z52" s="163"/>
      <c r="AA52" s="1"/>
      <c r="AB52" s="1"/>
      <c r="AC52" s="1"/>
    </row>
    <row r="53" spans="1:29" ht="13.2" customHeight="1" x14ac:dyDescent="0.15">
      <c r="A53" s="1"/>
      <c r="B53" s="164"/>
      <c r="C53" s="186">
        <v>161</v>
      </c>
      <c r="D53" s="334"/>
      <c r="E53" s="223">
        <f>E51/15/24+$D$2</f>
        <v>45682.515833333331</v>
      </c>
      <c r="F53" s="163"/>
      <c r="G53" s="186">
        <v>95</v>
      </c>
      <c r="H53" s="116"/>
      <c r="I53" s="191">
        <v>119</v>
      </c>
      <c r="J53" s="1"/>
      <c r="K53" s="180">
        <v>87</v>
      </c>
      <c r="L53" s="164"/>
      <c r="M53" s="191">
        <v>63</v>
      </c>
      <c r="N53" s="187"/>
      <c r="O53" s="186">
        <v>185</v>
      </c>
      <c r="P53" s="129"/>
      <c r="Q53" s="210">
        <v>75</v>
      </c>
      <c r="R53" s="14"/>
      <c r="S53" s="222">
        <v>45</v>
      </c>
      <c r="T53" s="276"/>
      <c r="U53" s="180">
        <v>27</v>
      </c>
      <c r="V53" s="222"/>
      <c r="W53" s="163"/>
      <c r="X53" s="163"/>
      <c r="Y53" s="163"/>
      <c r="Z53" s="163"/>
      <c r="AA53" s="1"/>
      <c r="AB53" s="1"/>
      <c r="AC53" s="1"/>
    </row>
    <row r="54" spans="1:29" ht="13.2" customHeight="1" x14ac:dyDescent="0.2">
      <c r="A54" s="1"/>
      <c r="B54" s="164"/>
      <c r="C54" s="163"/>
      <c r="D54" s="175"/>
      <c r="E54" s="191">
        <v>81</v>
      </c>
      <c r="F54" s="163"/>
      <c r="G54" s="201"/>
      <c r="H54" s="116" t="s">
        <v>3</v>
      </c>
      <c r="I54" s="115" t="s">
        <v>1</v>
      </c>
      <c r="J54" s="1"/>
      <c r="K54" s="10"/>
      <c r="L54" s="164"/>
      <c r="M54" s="176"/>
      <c r="N54" s="1"/>
      <c r="O54" s="3" t="s">
        <v>1</v>
      </c>
      <c r="P54" s="175"/>
      <c r="Q54" s="115" t="s">
        <v>1</v>
      </c>
      <c r="R54" s="163"/>
      <c r="S54" s="163"/>
      <c r="T54" s="255"/>
      <c r="U54" s="4"/>
      <c r="V54" s="5"/>
      <c r="W54" s="163"/>
      <c r="X54" s="163"/>
      <c r="Y54" s="163"/>
      <c r="Z54" s="163"/>
      <c r="AA54" s="1"/>
      <c r="AB54" s="1"/>
      <c r="AC54" s="1"/>
    </row>
    <row r="55" spans="1:29" ht="13.2" customHeight="1" x14ac:dyDescent="0.2">
      <c r="A55" s="1"/>
      <c r="B55" s="164" t="s">
        <v>1</v>
      </c>
      <c r="C55" s="163"/>
      <c r="D55" s="175"/>
      <c r="E55" s="176"/>
      <c r="F55" s="163" t="s">
        <v>1</v>
      </c>
      <c r="G55" s="163"/>
      <c r="H55" s="114"/>
      <c r="I55" s="115" t="s">
        <v>1</v>
      </c>
      <c r="J55" s="1"/>
      <c r="K55" s="10"/>
      <c r="L55" s="23"/>
      <c r="M55" s="176"/>
      <c r="N55" s="3"/>
      <c r="O55" s="3" t="s">
        <v>1</v>
      </c>
      <c r="P55" s="92"/>
      <c r="Q55" s="115" t="s">
        <v>1</v>
      </c>
      <c r="R55" s="163"/>
      <c r="S55" s="163"/>
      <c r="T55" s="271" t="s">
        <v>1</v>
      </c>
      <c r="U55" s="229"/>
      <c r="V55" s="5"/>
      <c r="W55" s="2"/>
      <c r="X55" s="9"/>
      <c r="Y55" s="2"/>
      <c r="Z55" s="2"/>
      <c r="AA55" s="1"/>
      <c r="AB55" s="1"/>
      <c r="AC55" s="1"/>
    </row>
    <row r="56" spans="1:29" ht="13.2" customHeight="1" x14ac:dyDescent="0.2">
      <c r="A56" s="1"/>
      <c r="B56" s="164"/>
      <c r="C56" s="163"/>
      <c r="D56" s="175"/>
      <c r="E56" s="176"/>
      <c r="F56" s="163"/>
      <c r="G56" s="163"/>
      <c r="H56" s="92"/>
      <c r="I56" s="176"/>
      <c r="J56" s="1"/>
      <c r="K56" s="10"/>
      <c r="L56" s="164"/>
      <c r="M56" s="99"/>
      <c r="N56" s="1"/>
      <c r="O56" s="3" t="s">
        <v>1</v>
      </c>
      <c r="P56" s="114"/>
      <c r="Q56" s="115" t="s">
        <v>1</v>
      </c>
      <c r="R56" s="163"/>
      <c r="S56" s="163"/>
      <c r="T56" s="271"/>
      <c r="U56" s="229"/>
      <c r="V56" s="95"/>
      <c r="W56" s="1"/>
      <c r="X56" s="1"/>
      <c r="Y56" s="1"/>
      <c r="Z56" s="1"/>
      <c r="AA56" s="1"/>
      <c r="AB56" s="1"/>
      <c r="AC56" s="1"/>
    </row>
    <row r="57" spans="1:29" ht="13.2" customHeight="1" thickBot="1" x14ac:dyDescent="0.25">
      <c r="A57" s="1"/>
      <c r="B57" s="21"/>
      <c r="C57" s="6"/>
      <c r="D57" s="96"/>
      <c r="E57" s="100"/>
      <c r="F57" s="7"/>
      <c r="G57" s="6"/>
      <c r="H57" s="140"/>
      <c r="I57" s="115"/>
      <c r="J57" s="7"/>
      <c r="K57" s="8"/>
      <c r="L57" s="21"/>
      <c r="M57" s="100"/>
      <c r="N57" s="7"/>
      <c r="O57" s="6"/>
      <c r="P57" s="96"/>
      <c r="Q57" s="100"/>
      <c r="R57" s="7"/>
      <c r="S57" s="6"/>
      <c r="T57" s="256"/>
      <c r="U57" s="8"/>
      <c r="V57" s="2"/>
      <c r="W57" s="1"/>
      <c r="X57" s="1"/>
      <c r="Y57" s="1"/>
      <c r="Z57" s="1"/>
      <c r="AA57" s="1"/>
      <c r="AB57" s="1"/>
      <c r="AC57" s="1"/>
    </row>
    <row r="58" spans="1:29" ht="13.2" customHeight="1" x14ac:dyDescent="0.2">
      <c r="A58" s="1"/>
      <c r="B58" s="164"/>
      <c r="C58" s="15" t="s">
        <v>69</v>
      </c>
      <c r="D58" s="151"/>
      <c r="E58" s="123" t="s">
        <v>56</v>
      </c>
      <c r="F58" s="174"/>
      <c r="G58" s="202" t="s">
        <v>7</v>
      </c>
      <c r="H58" s="175"/>
      <c r="I58" s="123" t="s">
        <v>8</v>
      </c>
      <c r="J58" s="177" t="s">
        <v>35</v>
      </c>
      <c r="K58" s="185"/>
      <c r="L58" s="289" t="s">
        <v>75</v>
      </c>
      <c r="M58" s="97" t="s">
        <v>78</v>
      </c>
      <c r="N58" s="119"/>
      <c r="O58" s="97" t="s">
        <v>9</v>
      </c>
      <c r="P58" s="247" t="s">
        <v>74</v>
      </c>
      <c r="Q58" s="246" t="s">
        <v>73</v>
      </c>
      <c r="R58" s="119"/>
      <c r="S58" s="15" t="s">
        <v>72</v>
      </c>
      <c r="T58" s="335" t="s">
        <v>71</v>
      </c>
      <c r="U58" s="336"/>
      <c r="V58" s="3"/>
      <c r="W58" s="1"/>
      <c r="X58" s="1"/>
      <c r="Y58" s="1"/>
      <c r="Z58" s="1"/>
      <c r="AA58" s="1"/>
      <c r="AB58" s="1"/>
      <c r="AC58" s="1"/>
    </row>
    <row r="59" spans="1:29" ht="13.2" customHeight="1" x14ac:dyDescent="0.2">
      <c r="A59" s="1"/>
      <c r="B59" s="32">
        <v>1.6</v>
      </c>
      <c r="C59" s="16">
        <f>K51+B59</f>
        <v>90.300000000000011</v>
      </c>
      <c r="D59" s="118">
        <v>1.5</v>
      </c>
      <c r="E59" s="87">
        <f>C59+D59</f>
        <v>91.800000000000011</v>
      </c>
      <c r="F59" s="33">
        <v>3.1</v>
      </c>
      <c r="G59" s="16">
        <f>E59+F59</f>
        <v>94.9</v>
      </c>
      <c r="H59" s="137">
        <f>0.9+0.6+2</f>
        <v>3.5</v>
      </c>
      <c r="I59" s="87">
        <f>G59+H59</f>
        <v>98.4</v>
      </c>
      <c r="J59" s="203">
        <v>3.8</v>
      </c>
      <c r="K59" s="24">
        <f>I59+J59</f>
        <v>102.2</v>
      </c>
      <c r="L59" s="144">
        <v>0.7</v>
      </c>
      <c r="M59" s="149">
        <f>U51+L59</f>
        <v>204.5</v>
      </c>
      <c r="N59" s="118">
        <v>2.2999999999999998</v>
      </c>
      <c r="O59" s="87">
        <f>M59+N59</f>
        <v>206.8</v>
      </c>
      <c r="P59" s="33">
        <v>4.5999999999999996</v>
      </c>
      <c r="Q59" s="16">
        <f>O59+P59</f>
        <v>211.4</v>
      </c>
      <c r="R59" s="112">
        <v>0.5</v>
      </c>
      <c r="S59" s="145">
        <f>Q59+R59</f>
        <v>211.9</v>
      </c>
      <c r="T59" s="277">
        <v>0.6</v>
      </c>
      <c r="U59" s="146">
        <f>S59+T59</f>
        <v>212.5</v>
      </c>
      <c r="V59" s="163"/>
      <c r="W59" s="1"/>
      <c r="X59" s="1"/>
      <c r="Y59" s="1"/>
      <c r="Z59" s="1"/>
      <c r="AA59" s="1"/>
      <c r="AB59" s="1"/>
      <c r="AC59" s="1"/>
    </row>
    <row r="60" spans="1:29" ht="13.2" customHeight="1" x14ac:dyDescent="0.2">
      <c r="A60" s="1"/>
      <c r="B60" s="319"/>
      <c r="C60" s="120">
        <f>C59/15/24+$D$2</f>
        <v>45682.542499999996</v>
      </c>
      <c r="D60" s="175"/>
      <c r="E60" s="122">
        <f>E59/15/24+$D$2</f>
        <v>45682.546666666662</v>
      </c>
      <c r="F60" s="1"/>
      <c r="G60" s="120">
        <f>G59/15/24+$D$2</f>
        <v>45682.555277777778</v>
      </c>
      <c r="H60" s="175"/>
      <c r="I60" s="122">
        <f>I59/15/24+$D$2</f>
        <v>45682.564999999995</v>
      </c>
      <c r="J60" s="163"/>
      <c r="K60" s="42">
        <f>K59/15/24+$D$2</f>
        <v>45682.575555555552</v>
      </c>
      <c r="L60" s="290">
        <f>$Y$8</f>
        <v>45682.536805555552</v>
      </c>
      <c r="M60" s="283">
        <f>$AA$8</f>
        <v>45682.854166666664</v>
      </c>
      <c r="N60" s="237"/>
      <c r="O60" s="122"/>
      <c r="P60" s="141"/>
      <c r="Q60" s="120"/>
      <c r="R60" s="175"/>
      <c r="S60" s="93">
        <f>S59/15/24+$D$2</f>
        <v>45682.880277777775</v>
      </c>
      <c r="T60" s="278">
        <f>$Y$9</f>
        <v>45682.708333333328</v>
      </c>
      <c r="U60" s="218">
        <f>$AA$9</f>
        <v>45682.916666666664</v>
      </c>
      <c r="V60" s="3"/>
      <c r="W60" s="1"/>
      <c r="X60" s="1"/>
      <c r="Y60" s="1"/>
      <c r="Z60" s="1"/>
      <c r="AA60" s="1"/>
      <c r="AB60" s="1"/>
      <c r="AC60" s="1"/>
    </row>
    <row r="61" spans="1:29" ht="13.2" customHeight="1" x14ac:dyDescent="0.2">
      <c r="A61" s="1"/>
      <c r="B61" s="319"/>
      <c r="C61" s="186">
        <v>112</v>
      </c>
      <c r="D61" s="175"/>
      <c r="E61" s="191">
        <v>99</v>
      </c>
      <c r="F61" s="1"/>
      <c r="G61" s="186">
        <v>87</v>
      </c>
      <c r="H61" s="175"/>
      <c r="I61" s="191">
        <v>108</v>
      </c>
      <c r="J61" s="163"/>
      <c r="K61" s="180">
        <v>359</v>
      </c>
      <c r="L61" s="291"/>
      <c r="M61" s="88">
        <f>M59/15/24+$Y$4</f>
        <v>45682.859722222223</v>
      </c>
      <c r="N61" s="237"/>
      <c r="O61" s="191">
        <v>4</v>
      </c>
      <c r="P61" s="245"/>
      <c r="Q61" s="186">
        <v>2</v>
      </c>
      <c r="R61" s="175"/>
      <c r="S61" s="186">
        <v>5</v>
      </c>
      <c r="T61" s="279"/>
      <c r="U61" s="238"/>
      <c r="V61" s="3"/>
      <c r="W61" s="1"/>
      <c r="X61" s="1"/>
      <c r="Y61" s="1"/>
      <c r="Z61" s="1"/>
      <c r="AA61" s="1"/>
      <c r="AB61" s="1"/>
      <c r="AC61" s="1"/>
    </row>
    <row r="62" spans="1:29" ht="13.2" customHeight="1" x14ac:dyDescent="0.2">
      <c r="A62" s="1"/>
      <c r="B62" s="164"/>
      <c r="C62" s="163"/>
      <c r="D62" s="175"/>
      <c r="E62" s="176"/>
      <c r="F62" s="1"/>
      <c r="G62" s="3"/>
      <c r="H62" s="175"/>
      <c r="I62" s="176"/>
      <c r="J62" s="163"/>
      <c r="K62" s="4"/>
      <c r="L62" s="22"/>
      <c r="M62" s="90"/>
      <c r="N62" s="116"/>
      <c r="O62" s="115"/>
      <c r="P62" s="244"/>
      <c r="Q62" s="5"/>
      <c r="R62" s="175"/>
      <c r="S62" s="163"/>
      <c r="T62" s="280"/>
      <c r="U62" s="180">
        <v>5</v>
      </c>
      <c r="V62" s="3"/>
      <c r="W62" s="1"/>
      <c r="X62" s="1"/>
      <c r="Y62" s="1"/>
      <c r="Z62" s="1"/>
      <c r="AA62" s="1"/>
      <c r="AB62" s="1"/>
      <c r="AC62" s="1"/>
    </row>
    <row r="63" spans="1:29" ht="13.2" customHeight="1" x14ac:dyDescent="0.2">
      <c r="A63" s="1"/>
      <c r="B63" s="164"/>
      <c r="C63" s="163"/>
      <c r="D63" s="175" t="s">
        <v>1</v>
      </c>
      <c r="E63" s="176"/>
      <c r="F63" s="1"/>
      <c r="G63" s="3"/>
      <c r="H63" s="175"/>
      <c r="I63" s="115"/>
      <c r="J63" s="1"/>
      <c r="K63" s="4"/>
      <c r="L63" s="230"/>
      <c r="M63" s="284"/>
      <c r="N63" s="116" t="s">
        <v>3</v>
      </c>
      <c r="O63" s="115" t="s">
        <v>1</v>
      </c>
      <c r="P63" s="5"/>
      <c r="Q63" s="243"/>
      <c r="R63" s="175"/>
      <c r="S63" s="163"/>
      <c r="T63" s="281"/>
      <c r="U63" s="235" t="s">
        <v>1</v>
      </c>
      <c r="V63" s="2"/>
      <c r="W63" s="1"/>
      <c r="X63" s="1"/>
      <c r="Y63" s="1"/>
      <c r="Z63" s="1"/>
      <c r="AA63" s="1"/>
      <c r="AB63" s="1"/>
      <c r="AC63" s="1"/>
    </row>
    <row r="64" spans="1:29" ht="13.2" customHeight="1" x14ac:dyDescent="0.2">
      <c r="A64" s="1"/>
      <c r="B64" s="164"/>
      <c r="C64" s="163"/>
      <c r="D64" s="175"/>
      <c r="E64" s="176"/>
      <c r="F64" s="1"/>
      <c r="G64" s="3"/>
      <c r="H64" s="175"/>
      <c r="I64" s="176"/>
      <c r="J64" s="163"/>
      <c r="K64" s="4"/>
      <c r="L64" s="230"/>
      <c r="M64" s="284"/>
      <c r="N64" s="114"/>
      <c r="O64" s="115" t="s">
        <v>1</v>
      </c>
      <c r="P64" s="5"/>
      <c r="Q64" s="5"/>
      <c r="R64" s="175"/>
      <c r="S64" s="163"/>
      <c r="T64" s="281"/>
      <c r="U64" s="236"/>
      <c r="V64" s="1"/>
      <c r="W64" s="1"/>
      <c r="X64" s="1"/>
      <c r="Y64" s="1"/>
      <c r="Z64" s="1"/>
      <c r="AA64" s="1"/>
      <c r="AB64" s="1"/>
      <c r="AC64" s="1"/>
    </row>
    <row r="65" spans="1:29" ht="13.2" customHeight="1" thickBot="1" x14ac:dyDescent="0.25">
      <c r="A65" s="1"/>
      <c r="B65" s="21"/>
      <c r="C65" s="6"/>
      <c r="D65" s="96"/>
      <c r="E65" s="100"/>
      <c r="F65" s="7"/>
      <c r="G65" s="6"/>
      <c r="H65" s="96"/>
      <c r="I65" s="100"/>
      <c r="J65" s="7"/>
      <c r="K65" s="8"/>
      <c r="L65" s="48"/>
      <c r="M65" s="205"/>
      <c r="N65" s="140"/>
      <c r="O65" s="228"/>
      <c r="P65" s="7"/>
      <c r="Q65" s="242"/>
      <c r="R65" s="227"/>
      <c r="S65" s="215"/>
      <c r="T65" s="282"/>
      <c r="U65" s="250" t="s">
        <v>1</v>
      </c>
      <c r="V65" s="1"/>
      <c r="W65" s="1"/>
      <c r="X65" s="1"/>
      <c r="Y65" s="1"/>
      <c r="Z65" s="1"/>
      <c r="AA65" s="1"/>
      <c r="AB65" s="1"/>
      <c r="AC65" s="1"/>
    </row>
    <row r="66" spans="1:29" ht="13.8" customHeight="1" x14ac:dyDescent="0.2">
      <c r="T66" s="9"/>
      <c r="U66" s="2"/>
    </row>
    <row r="67" spans="1:29" ht="13.8" customHeight="1" x14ac:dyDescent="0.2"/>
    <row r="68" spans="1:29" ht="13.8" customHeight="1" x14ac:dyDescent="0.2"/>
  </sheetData>
  <mergeCells count="48">
    <mergeCell ref="B60:B61"/>
    <mergeCell ref="H45:I45"/>
    <mergeCell ref="V49:W49"/>
    <mergeCell ref="X49:Y49"/>
    <mergeCell ref="R50:S50"/>
    <mergeCell ref="D52:D53"/>
    <mergeCell ref="T58:U58"/>
    <mergeCell ref="H42:I42"/>
    <mergeCell ref="N22:P22"/>
    <mergeCell ref="W25:X25"/>
    <mergeCell ref="Y25:Z25"/>
    <mergeCell ref="P26:Q26"/>
    <mergeCell ref="W26:W27"/>
    <mergeCell ref="V33:W33"/>
    <mergeCell ref="R34:S34"/>
    <mergeCell ref="T34:U34"/>
    <mergeCell ref="T36:U36"/>
    <mergeCell ref="V41:W41"/>
    <mergeCell ref="E30:E31"/>
    <mergeCell ref="G30:G31"/>
    <mergeCell ref="N12:N13"/>
    <mergeCell ref="V17:W17"/>
    <mergeCell ref="F18:G18"/>
    <mergeCell ref="N18:O18"/>
    <mergeCell ref="L20:L21"/>
    <mergeCell ref="N21:O21"/>
    <mergeCell ref="C9:D9"/>
    <mergeCell ref="E9:F9"/>
    <mergeCell ref="Y9:Z9"/>
    <mergeCell ref="AA9:AB9"/>
    <mergeCell ref="Y4:Z4"/>
    <mergeCell ref="AA4:AB4"/>
    <mergeCell ref="L5:M5"/>
    <mergeCell ref="Y5:Z5"/>
    <mergeCell ref="AA5:AB5"/>
    <mergeCell ref="Y6:Z6"/>
    <mergeCell ref="AA6:AB6"/>
    <mergeCell ref="Y7:Z7"/>
    <mergeCell ref="AA7:AB7"/>
    <mergeCell ref="C8:D8"/>
    <mergeCell ref="Y8:Z8"/>
    <mergeCell ref="AA8:AB8"/>
    <mergeCell ref="L2:M2"/>
    <mergeCell ref="Y2:Z2"/>
    <mergeCell ref="AA2:AB2"/>
    <mergeCell ref="AC2:AD2"/>
    <mergeCell ref="Y3:Z3"/>
    <mergeCell ref="AA3:AB3"/>
  </mergeCells>
  <phoneticPr fontId="2"/>
  <pageMargins left="0.39370078740157483" right="0" top="0.19685039370078741" bottom="0" header="0" footer="0"/>
  <pageSetup paperSize="9" orientation="portrait" horizontalDpi="4294967293" verticalDpi="0" r:id="rId1"/>
  <headerFooter>
    <oddHeader>&amp;R&amp;9&amp;P/&amp;N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9" sqref="C9"/>
    </sheetView>
  </sheetViews>
  <sheetFormatPr defaultRowHeight="13.2" x14ac:dyDescent="0.2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25.125泉佐野200V1.00</vt:lpstr>
      <vt:lpstr>Sheet1</vt:lpstr>
      <vt:lpstr>'25.125泉佐野200V1.00'!Print_Area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照雄 tきたうら</cp:lastModifiedBy>
  <cp:lastPrinted>2023-12-24T05:15:07Z</cp:lastPrinted>
  <dcterms:created xsi:type="dcterms:W3CDTF">2005-08-30T00:38:44Z</dcterms:created>
  <dcterms:modified xsi:type="dcterms:W3CDTF">2025-01-08T16:40:00Z</dcterms:modified>
</cp:coreProperties>
</file>