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6.xml" ContentType="application/vnd.ms-excel.person+xml"/>
  <Override PartName="/xl/persons/person9.xml" ContentType="application/vnd.ms-excel.person+xml"/>
  <Override PartName="/xl/persons/person12.xml" ContentType="application/vnd.ms-excel.person+xml"/>
  <Override PartName="/xl/persons/person5.xml" ContentType="application/vnd.ms-excel.person+xml"/>
  <Override PartName="/xl/persons/person10.xml" ContentType="application/vnd.ms-excel.person+xml"/>
  <Override PartName="/xl/persons/person.xml" ContentType="application/vnd.ms-excel.person+xml"/>
  <Override PartName="/xl/persons/person8.xml" ContentType="application/vnd.ms-excel.person+xml"/>
  <Override PartName="/xl/persons/person4.xml" ContentType="application/vnd.ms-excel.person+xml"/>
  <Override PartName="/xl/persons/person3.xml" ContentType="application/vnd.ms-excel.person+xml"/>
  <Override PartName="/xl/persons/person14.xml" ContentType="application/vnd.ms-excel.person+xml"/>
  <Override PartName="/xl/persons/person7.xml" ContentType="application/vnd.ms-excel.person+xml"/>
  <Override PartName="/xl/persons/person13.xml" ContentType="application/vnd.ms-excel.person+xml"/>
  <Override PartName="/xl/persons/person11.xml" ContentType="application/vnd.ms-excel.person+xml"/>
  <Override PartName="/xl/persons/person2.xml" ContentType="application/vnd.ms-excel.person+xml"/>
  <Override PartName="/xl/persons/person15.xml" ContentType="application/vnd.ms-excel.person+xml"/>
  <Override PartName="/xl/persons/person1.xml" ContentType="application/vnd.ms-excel.person+xml"/>
  <Override PartName="/xl/persons/person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5ブルベ/2025 BRM223近畿200km東予 しまなみ海道とゆめしま海道/"/>
    </mc:Choice>
  </mc:AlternateContent>
  <xr:revisionPtr revIDLastSave="25" documentId="8_{51A49C19-5512-4C6F-A8E3-CCD9B56904F9}" xr6:coauthVersionLast="47" xr6:coauthVersionMax="47" xr10:uidLastSave="{862F869F-6D3C-4CE3-A240-F05CFAA15574}"/>
  <bookViews>
    <workbookView xWindow="12105" yWindow="1065" windowWidth="14520" windowHeight="14175" xr2:uid="{DF70DBAF-45B1-4722-9B1F-2FE7CF935F04}"/>
  </bookViews>
  <sheets>
    <sheet name="BRM722近畿400km東予" sheetId="2" r:id="rId1"/>
  </sheets>
  <definedNames>
    <definedName name="_xlnm.Print_Area" localSheetId="0">BRM722近畿400km東予!$A$1:$J$166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6" i="2" l="1"/>
  <c r="B106" i="2"/>
  <c r="B107" i="2"/>
  <c r="B25" i="2"/>
  <c r="B26" i="2"/>
  <c r="D78" i="2"/>
  <c r="D79" i="2"/>
  <c r="B78" i="2"/>
  <c r="B79" i="2"/>
  <c r="B8" i="2"/>
  <c r="B9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7" i="2"/>
  <c r="D108" i="2"/>
  <c r="D109" i="2"/>
  <c r="D110" i="2"/>
  <c r="D111" i="2"/>
  <c r="D54" i="2"/>
  <c r="D45" i="2"/>
  <c r="D46" i="2"/>
  <c r="D47" i="2"/>
  <c r="D48" i="2"/>
  <c r="D49" i="2"/>
  <c r="D50" i="2"/>
  <c r="D51" i="2"/>
  <c r="D52" i="2"/>
  <c r="D53" i="2"/>
  <c r="B5" i="2"/>
  <c r="B6" i="2"/>
  <c r="B7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8" i="2"/>
  <c r="B109" i="2"/>
  <c r="B110" i="2"/>
  <c r="B111" i="2"/>
  <c r="B4" i="2"/>
  <c r="A4" i="2"/>
  <c r="A5" i="2" s="1"/>
  <c r="A6" i="2" s="1"/>
  <c r="A7" i="2" s="1"/>
  <c r="A8" i="2" s="1"/>
  <c r="A9" i="2" s="1"/>
  <c r="A10" i="2" l="1"/>
  <c r="A11" i="2" s="1"/>
  <c r="A12" i="2" s="1"/>
  <c r="A13" i="2" s="1"/>
  <c r="A14" i="2" s="1"/>
  <c r="A15" i="2" s="1"/>
  <c r="A16" i="2" s="1"/>
  <c r="A17" i="2" s="1"/>
  <c r="A18" i="2" l="1"/>
  <c r="A19" i="2" s="1"/>
  <c r="A20" i="2" s="1"/>
  <c r="A21" i="2" s="1"/>
  <c r="A22" i="2" s="1"/>
  <c r="A23" i="2" s="1"/>
  <c r="A24" i="2" s="1"/>
  <c r="A25" i="2" l="1"/>
  <c r="A26" i="2" s="1"/>
  <c r="A27" i="2" s="1"/>
  <c r="A28" i="2" s="1"/>
  <c r="A29" i="2" s="1"/>
  <c r="A30" i="2" s="1"/>
  <c r="A31" i="2" l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l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l="1"/>
  <c r="A107" i="2" s="1"/>
  <c r="A108" i="2" s="1"/>
  <c r="A109" i="2" s="1"/>
  <c r="A110" i="2" s="1"/>
  <c r="A111" i="2" s="1"/>
</calcChain>
</file>

<file path=xl/sharedStrings.xml><?xml version="1.0" encoding="utf-8"?>
<sst xmlns="http://schemas.openxmlformats.org/spreadsheetml/2006/main" count="410" uniqueCount="107">
  <si>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</si>
  <si>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</si>
  <si>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</si>
  <si>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</si>
  <si>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</si>
  <si>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</si>
  <si>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</si>
  <si>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</si>
  <si>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</si>
  <si>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</si>
  <si>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</si>
  <si>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</si>
  <si>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左側</t>
    <rPh sb="0" eb="2">
      <t>ヒダリガワ</t>
    </rPh>
    <phoneticPr fontId="2"/>
  </si>
  <si>
    <t>府道214号</t>
    <rPh sb="0" eb="2">
      <t>フドウ</t>
    </rPh>
    <rPh sb="5" eb="6">
      <t>ゴウ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</si>
  <si>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</si>
  <si>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</si>
  <si>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</si>
  <si>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</si>
  <si>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</si>
  <si>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</si>
  <si>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</si>
  <si>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</si>
  <si>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</si>
  <si>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Ｕ</t>
    <phoneticPr fontId="2"/>
  </si>
  <si>
    <t>　</t>
    <phoneticPr fontId="2"/>
  </si>
  <si>
    <t>DEPART 東予港</t>
    <rPh sb="7" eb="10">
      <t>トウヨコウ</t>
    </rPh>
    <phoneticPr fontId="2"/>
  </si>
  <si>
    <t>広江川橋東交差点</t>
    <rPh sb="0" eb="3">
      <t>ヒロエガワ</t>
    </rPh>
    <rPh sb="3" eb="4">
      <t>ハシ</t>
    </rPh>
    <rPh sb="4" eb="5">
      <t>ヒガシ</t>
    </rPh>
    <rPh sb="5" eb="8">
      <t>コウサテン</t>
    </rPh>
    <phoneticPr fontId="2"/>
  </si>
  <si>
    <t>国道１９６号</t>
    <rPh sb="0" eb="2">
      <t>コクドウ</t>
    </rPh>
    <rPh sb="5" eb="6">
      <t>ゴウ</t>
    </rPh>
    <phoneticPr fontId="2"/>
  </si>
  <si>
    <t>国道３１７号</t>
    <rPh sb="0" eb="2">
      <t>コクドウ</t>
    </rPh>
    <rPh sb="5" eb="6">
      <t>ゴウ</t>
    </rPh>
    <phoneticPr fontId="2"/>
  </si>
  <si>
    <t>市道</t>
    <rPh sb="0" eb="2">
      <t>シドウ</t>
    </rPh>
    <phoneticPr fontId="2"/>
  </si>
  <si>
    <t>県道１６１号</t>
    <rPh sb="0" eb="2">
      <t>ケンドウ</t>
    </rPh>
    <rPh sb="5" eb="6">
      <t>ゴウ</t>
    </rPh>
    <phoneticPr fontId="2"/>
  </si>
  <si>
    <t>自歩道</t>
    <rPh sb="0" eb="3">
      <t>ジホドウ</t>
    </rPh>
    <phoneticPr fontId="2"/>
  </si>
  <si>
    <t>来島海峡大橋を渡る</t>
    <rPh sb="0" eb="6">
      <t>クルシマカイキョウオオハシ</t>
    </rPh>
    <rPh sb="7" eb="8">
      <t>ワタ</t>
    </rPh>
    <phoneticPr fontId="2"/>
  </si>
  <si>
    <t>県道４９号</t>
    <rPh sb="0" eb="2">
      <t>ケンドウ</t>
    </rPh>
    <rPh sb="4" eb="5">
      <t>ゴウ</t>
    </rPh>
    <phoneticPr fontId="2"/>
  </si>
  <si>
    <t>多々羅大橋を渡る</t>
    <rPh sb="0" eb="5">
      <t>タタラオオハシ</t>
    </rPh>
    <rPh sb="6" eb="7">
      <t>ワタ</t>
    </rPh>
    <phoneticPr fontId="2"/>
  </si>
  <si>
    <t>洲江港</t>
    <rPh sb="0" eb="1">
      <t>ス</t>
    </rPh>
    <rPh sb="1" eb="2">
      <t>エ</t>
    </rPh>
    <rPh sb="2" eb="3">
      <t>コウ</t>
    </rPh>
    <phoneticPr fontId="2"/>
  </si>
  <si>
    <t>三光汽船</t>
    <rPh sb="0" eb="2">
      <t>サンコウ</t>
    </rPh>
    <rPh sb="2" eb="4">
      <t>キセン</t>
    </rPh>
    <phoneticPr fontId="2"/>
  </si>
  <si>
    <t>小漕港</t>
    <rPh sb="0" eb="1">
      <t>コ</t>
    </rPh>
    <rPh sb="1" eb="2">
      <t>ソウ</t>
    </rPh>
    <rPh sb="2" eb="3">
      <t>コウ</t>
    </rPh>
    <phoneticPr fontId="2"/>
  </si>
  <si>
    <t>県道１７４号</t>
    <rPh sb="0" eb="2">
      <t>ケンドウ</t>
    </rPh>
    <rPh sb="5" eb="6">
      <t>ゴウ</t>
    </rPh>
    <phoneticPr fontId="2"/>
  </si>
  <si>
    <t>港</t>
    <rPh sb="0" eb="1">
      <t>ミナト</t>
    </rPh>
    <phoneticPr fontId="2"/>
  </si>
  <si>
    <t>県道３３８号</t>
    <rPh sb="0" eb="2">
      <t>ケンドウ</t>
    </rPh>
    <rPh sb="5" eb="6">
      <t>ゴウ</t>
    </rPh>
    <phoneticPr fontId="2"/>
  </si>
  <si>
    <t>岩城橋を渡る</t>
    <rPh sb="0" eb="3">
      <t>イワキバシ</t>
    </rPh>
    <rPh sb="4" eb="5">
      <t>ワタ</t>
    </rPh>
    <phoneticPr fontId="2"/>
  </si>
  <si>
    <t>生名橋を渡る</t>
    <rPh sb="0" eb="2">
      <t>イクナ</t>
    </rPh>
    <rPh sb="2" eb="3">
      <t>ハシ</t>
    </rPh>
    <rPh sb="4" eb="5">
      <t>ワタ</t>
    </rPh>
    <phoneticPr fontId="2"/>
  </si>
  <si>
    <t>県道１７２号</t>
    <rPh sb="0" eb="2">
      <t>ケンドウ</t>
    </rPh>
    <rPh sb="5" eb="6">
      <t>ゴウ</t>
    </rPh>
    <phoneticPr fontId="2"/>
  </si>
  <si>
    <t>上弓削港</t>
    <rPh sb="0" eb="4">
      <t>カミユゲコウ</t>
    </rPh>
    <phoneticPr fontId="2"/>
  </si>
  <si>
    <t>家老渡港</t>
    <rPh sb="0" eb="2">
      <t>カロウ</t>
    </rPh>
    <rPh sb="2" eb="3">
      <t>ワタ</t>
    </rPh>
    <rPh sb="3" eb="4">
      <t>ミナト</t>
    </rPh>
    <phoneticPr fontId="2"/>
  </si>
  <si>
    <t>因島大橋を渡る</t>
    <rPh sb="0" eb="2">
      <t>インノシマ</t>
    </rPh>
    <rPh sb="2" eb="4">
      <t>オオハシ</t>
    </rPh>
    <rPh sb="5" eb="6">
      <t>ワタ</t>
    </rPh>
    <phoneticPr fontId="2"/>
  </si>
  <si>
    <t>県道３７７号</t>
    <rPh sb="0" eb="2">
      <t>ケンドウ</t>
    </rPh>
    <rPh sb="5" eb="6">
      <t>ゴウ</t>
    </rPh>
    <phoneticPr fontId="2"/>
  </si>
  <si>
    <t>県道３７７号</t>
    <rPh sb="0" eb="2">
      <t>ケンドウ</t>
    </rPh>
    <rPh sb="5" eb="6">
      <t>ゴウ</t>
    </rPh>
    <phoneticPr fontId="2"/>
  </si>
  <si>
    <t>県道３６６号</t>
    <rPh sb="0" eb="2">
      <t>ケンドウ</t>
    </rPh>
    <rPh sb="5" eb="6">
      <t>ゴウ</t>
    </rPh>
    <phoneticPr fontId="2"/>
  </si>
  <si>
    <t>県道８１号</t>
    <rPh sb="0" eb="2">
      <t>ケンドウ</t>
    </rPh>
    <rPh sb="4" eb="5">
      <t>ゴウ</t>
    </rPh>
    <phoneticPr fontId="2"/>
  </si>
  <si>
    <t>県道１５号</t>
    <rPh sb="0" eb="2">
      <t>ケンドウ</t>
    </rPh>
    <rPh sb="4" eb="5">
      <t>ゴウ</t>
    </rPh>
    <phoneticPr fontId="2"/>
  </si>
  <si>
    <t>県道４８号</t>
    <rPh sb="0" eb="2">
      <t>ケンドウ</t>
    </rPh>
    <rPh sb="4" eb="5">
      <t>ゴウ</t>
    </rPh>
    <phoneticPr fontId="2"/>
  </si>
  <si>
    <t>正面</t>
    <rPh sb="0" eb="2">
      <t>ショウメン</t>
    </rPh>
    <phoneticPr fontId="2"/>
  </si>
  <si>
    <t xml:space="preserve"> </t>
    <phoneticPr fontId="2"/>
  </si>
  <si>
    <t>県道１４８号</t>
    <rPh sb="0" eb="2">
      <t>ケンドウ</t>
    </rPh>
    <rPh sb="5" eb="6">
      <t>ゴウ</t>
    </rPh>
    <phoneticPr fontId="2"/>
  </si>
  <si>
    <t>右折</t>
    <rPh sb="0" eb="2">
      <t>ウセツ</t>
    </rPh>
    <phoneticPr fontId="2"/>
  </si>
  <si>
    <t>国道３１７号</t>
    <rPh sb="0" eb="2">
      <t>コクドウ</t>
    </rPh>
    <rPh sb="5" eb="6">
      <t>ゴウ</t>
    </rPh>
    <phoneticPr fontId="2"/>
  </si>
  <si>
    <t>正面 JR壬生川駅</t>
    <rPh sb="0" eb="2">
      <t>ショウメン</t>
    </rPh>
    <rPh sb="5" eb="9">
      <t>ミブガワエキ</t>
    </rPh>
    <phoneticPr fontId="2"/>
  </si>
  <si>
    <t>左折</t>
    <rPh sb="0" eb="2">
      <t>サセツ</t>
    </rPh>
    <phoneticPr fontId="2"/>
  </si>
  <si>
    <t>県道１５９号</t>
    <rPh sb="0" eb="2">
      <t>ケンドウ</t>
    </rPh>
    <rPh sb="5" eb="6">
      <t>ゴウ</t>
    </rPh>
    <phoneticPr fontId="2"/>
  </si>
  <si>
    <t>左前方</t>
    <rPh sb="0" eb="1">
      <t>ヒダリ</t>
    </rPh>
    <rPh sb="1" eb="3">
      <t>ゼンポウ</t>
    </rPh>
    <phoneticPr fontId="2"/>
  </si>
  <si>
    <t>右折</t>
    <rPh sb="0" eb="2">
      <t>ウセツ</t>
    </rPh>
    <phoneticPr fontId="2"/>
  </si>
  <si>
    <t>孫兵衛作交差点</t>
    <rPh sb="0" eb="3">
      <t>マゴベイ</t>
    </rPh>
    <rPh sb="3" eb="4">
      <t>ツク</t>
    </rPh>
    <rPh sb="4" eb="7">
      <t>コウサテン</t>
    </rPh>
    <phoneticPr fontId="2"/>
  </si>
  <si>
    <t>市道</t>
    <rPh sb="0" eb="2">
      <t>シドウ</t>
    </rPh>
    <phoneticPr fontId="2"/>
  </si>
  <si>
    <t>今治市古国分</t>
    <rPh sb="0" eb="3">
      <t>イマバリシ</t>
    </rPh>
    <rPh sb="3" eb="4">
      <t>フル</t>
    </rPh>
    <rPh sb="4" eb="6">
      <t>コクブ</t>
    </rPh>
    <phoneticPr fontId="2"/>
  </si>
  <si>
    <t>県道３８号</t>
    <rPh sb="0" eb="2">
      <t>ケンドウ</t>
    </rPh>
    <rPh sb="4" eb="5">
      <t>ゴウ</t>
    </rPh>
    <phoneticPr fontId="2"/>
  </si>
  <si>
    <t>市道</t>
    <rPh sb="0" eb="2">
      <t>シドウ</t>
    </rPh>
    <phoneticPr fontId="2"/>
  </si>
  <si>
    <t>伯方・大島大橋を渡る</t>
    <rPh sb="0" eb="2">
      <t>ハカタ</t>
    </rPh>
    <rPh sb="3" eb="7">
      <t>オオシマオオハシ</t>
    </rPh>
    <rPh sb="8" eb="9">
      <t>ワタ</t>
    </rPh>
    <phoneticPr fontId="2"/>
  </si>
  <si>
    <t>大三島橋を渡る</t>
    <rPh sb="0" eb="3">
      <t>オオミシマ</t>
    </rPh>
    <rPh sb="3" eb="4">
      <t>ハシ</t>
    </rPh>
    <rPh sb="5" eb="6">
      <t>ワタ</t>
    </rPh>
    <phoneticPr fontId="2"/>
  </si>
  <si>
    <t>弓削大橋を渡る</t>
    <rPh sb="0" eb="4">
      <t>ユゲオオハシ</t>
    </rPh>
    <rPh sb="5" eb="6">
      <t>ワタ</t>
    </rPh>
    <phoneticPr fontId="2"/>
  </si>
  <si>
    <t>県道３２５号</t>
    <rPh sb="0" eb="2">
      <t>ケンドウ</t>
    </rPh>
    <rPh sb="5" eb="6">
      <t>ゴウ</t>
    </rPh>
    <phoneticPr fontId="2"/>
  </si>
  <si>
    <t>渡船</t>
    <rPh sb="0" eb="2">
      <t>トセン</t>
    </rPh>
    <phoneticPr fontId="2"/>
  </si>
  <si>
    <t>因島警察署前</t>
    <rPh sb="0" eb="6">
      <t>インノシマケイサツショマエ</t>
    </rPh>
    <phoneticPr fontId="2"/>
  </si>
  <si>
    <t>県道１２０号</t>
    <rPh sb="0" eb="2">
      <t>ケンドウ</t>
    </rPh>
    <rPh sb="5" eb="6">
      <t>ゴウ</t>
    </rPh>
    <phoneticPr fontId="2"/>
  </si>
  <si>
    <t>湊大橋</t>
    <rPh sb="0" eb="1">
      <t>ミナト</t>
    </rPh>
    <rPh sb="1" eb="3">
      <t>オオハシ</t>
    </rPh>
    <phoneticPr fontId="2"/>
  </si>
  <si>
    <t>郷</t>
    <rPh sb="0" eb="1">
      <t>ゴウ</t>
    </rPh>
    <phoneticPr fontId="2"/>
  </si>
  <si>
    <t>県道４６６号</t>
    <rPh sb="0" eb="2">
      <t>ケンドウ</t>
    </rPh>
    <rPh sb="5" eb="6">
      <t>ゴウ</t>
    </rPh>
    <phoneticPr fontId="2"/>
  </si>
  <si>
    <t>県道３７６号</t>
    <rPh sb="0" eb="2">
      <t>ケンドウ</t>
    </rPh>
    <rPh sb="5" eb="6">
      <t>ゴウ</t>
    </rPh>
    <phoneticPr fontId="2"/>
  </si>
  <si>
    <t>生口橋を渡る</t>
    <rPh sb="0" eb="3">
      <t>イクチバシ</t>
    </rPh>
    <rPh sb="4" eb="5">
      <t>ワタ</t>
    </rPh>
    <phoneticPr fontId="2"/>
  </si>
  <si>
    <t>道なり直進（左折）</t>
    <rPh sb="0" eb="1">
      <t>ミチ</t>
    </rPh>
    <rPh sb="3" eb="5">
      <t>チョクシン</t>
    </rPh>
    <rPh sb="6" eb="8">
      <t>サセツ</t>
    </rPh>
    <phoneticPr fontId="2"/>
  </si>
  <si>
    <t>道なり直進（右折）</t>
    <rPh sb="0" eb="1">
      <t>ミチ</t>
    </rPh>
    <rPh sb="3" eb="5">
      <t>チョクシン</t>
    </rPh>
    <rPh sb="6" eb="8">
      <t>ウセツ</t>
    </rPh>
    <phoneticPr fontId="2"/>
  </si>
  <si>
    <t>市道</t>
    <rPh sb="0" eb="2">
      <t>シドウ</t>
    </rPh>
    <phoneticPr fontId="2"/>
  </si>
  <si>
    <t>県道１５５号</t>
    <rPh sb="0" eb="2">
      <t>ケンドウ</t>
    </rPh>
    <rPh sb="5" eb="6">
      <t>ゴウ</t>
    </rPh>
    <phoneticPr fontId="2"/>
  </si>
  <si>
    <t>宮内橋北詰</t>
    <rPh sb="0" eb="3">
      <t>ミヤウチバシ</t>
    </rPh>
    <rPh sb="3" eb="5">
      <t>キタズメ</t>
    </rPh>
    <phoneticPr fontId="2"/>
  </si>
  <si>
    <t>ブルベカード提出場所　
ジョイフル西条東予店
（16：00 ～ 21：00）</t>
    <rPh sb="6" eb="8">
      <t>テイシュツ</t>
    </rPh>
    <rPh sb="8" eb="10">
      <t>バショ</t>
    </rPh>
    <rPh sb="17" eb="19">
      <t>サイジョウ</t>
    </rPh>
    <rPh sb="19" eb="21">
      <t>トウヨ</t>
    </rPh>
    <rPh sb="21" eb="22">
      <t>テン</t>
    </rPh>
    <phoneticPr fontId="2"/>
  </si>
  <si>
    <t>Ｖer.1.0.0　ST7：00</t>
    <phoneticPr fontId="2"/>
  </si>
  <si>
    <t>距離１</t>
    <rPh sb="0" eb="2">
      <t>キョリ</t>
    </rPh>
    <phoneticPr fontId="2"/>
  </si>
  <si>
    <t>距離１は渡船の乗船距離を引いた距離となります。</t>
    <rPh sb="0" eb="2">
      <t>キョリ</t>
    </rPh>
    <rPh sb="4" eb="6">
      <t>トセン</t>
    </rPh>
    <rPh sb="7" eb="11">
      <t>ジョウセンキョリ</t>
    </rPh>
    <rPh sb="12" eb="13">
      <t>ヒ</t>
    </rPh>
    <rPh sb="15" eb="17">
      <t>キョリ</t>
    </rPh>
    <phoneticPr fontId="2"/>
  </si>
  <si>
    <t>直進</t>
    <rPh sb="0" eb="2">
      <t>チョクシン</t>
    </rPh>
    <phoneticPr fontId="2"/>
  </si>
  <si>
    <t>市道</t>
    <rPh sb="0" eb="2">
      <t>シドウ</t>
    </rPh>
    <phoneticPr fontId="2"/>
  </si>
  <si>
    <t>瀬戸田港前</t>
    <rPh sb="0" eb="5">
      <t>セトダコウマエ</t>
    </rPh>
    <phoneticPr fontId="2"/>
  </si>
  <si>
    <t>国道３１７号</t>
    <rPh sb="0" eb="2">
      <t>コクドウ</t>
    </rPh>
    <rPh sb="5" eb="6">
      <t>ゴウ</t>
    </rPh>
    <phoneticPr fontId="2"/>
  </si>
  <si>
    <t>ＰＣ１　ポプラ生名店
レシート取得
（9：25～12：28）
チェック後、進行して来た方から見て右折</t>
    <rPh sb="7" eb="9">
      <t>イクナ</t>
    </rPh>
    <rPh sb="9" eb="10">
      <t>テン</t>
    </rPh>
    <rPh sb="15" eb="17">
      <t>シュトク</t>
    </rPh>
    <rPh sb="35" eb="36">
      <t>ゴ</t>
    </rPh>
    <rPh sb="37" eb="39">
      <t>シンコウ</t>
    </rPh>
    <rPh sb="41" eb="42">
      <t>キ</t>
    </rPh>
    <rPh sb="43" eb="44">
      <t>ホウ</t>
    </rPh>
    <rPh sb="46" eb="47">
      <t>ミ</t>
    </rPh>
    <rPh sb="48" eb="50">
      <t>ウセツ</t>
    </rPh>
    <phoneticPr fontId="2"/>
  </si>
  <si>
    <t>フォトチェック１　家老渡フェリー汽船
対象物とバイクを撮影後、乗船
（仮想クローズ 12：56）</t>
    <rPh sb="9" eb="11">
      <t>カロウ</t>
    </rPh>
    <rPh sb="11" eb="12">
      <t>ワタ</t>
    </rPh>
    <rPh sb="16" eb="18">
      <t>キセン</t>
    </rPh>
    <rPh sb="31" eb="33">
      <t>ジョウセン</t>
    </rPh>
    <phoneticPr fontId="2"/>
  </si>
  <si>
    <t>フォトチェック２　大山神社
対象物とバイクを撮影後、直進
（仮想クローズ 13：12）</t>
    <rPh sb="9" eb="11">
      <t>オオヤマ</t>
    </rPh>
    <rPh sb="11" eb="13">
      <t>ジンジャ</t>
    </rPh>
    <phoneticPr fontId="2"/>
  </si>
  <si>
    <t>フォトチェック３　高見山展望台
対象物とバイクを撮影後、Ｕターン
（仮想クローズ 14：16）</t>
    <rPh sb="9" eb="12">
      <t>タカミヤマ</t>
    </rPh>
    <rPh sb="12" eb="15">
      <t>テンボウダイ</t>
    </rPh>
    <phoneticPr fontId="2"/>
  </si>
  <si>
    <t>ＰＣ２　ローソン瀬戸田中野店
レシート取得
（11：00～16：04）
チェック後、直進</t>
    <rPh sb="8" eb="11">
      <t>セトダ</t>
    </rPh>
    <rPh sb="11" eb="13">
      <t>ナカノ</t>
    </rPh>
    <rPh sb="13" eb="14">
      <t>テン</t>
    </rPh>
    <rPh sb="14" eb="15">
      <t>メイテン</t>
    </rPh>
    <rPh sb="19" eb="21">
      <t>シュトク</t>
    </rPh>
    <rPh sb="40" eb="41">
      <t>ゴ</t>
    </rPh>
    <rPh sb="42" eb="44">
      <t>チョクシン</t>
    </rPh>
    <phoneticPr fontId="2"/>
  </si>
  <si>
    <t>ＰＣ３　ローソン今治中堀店
レシート取得
（12：16～18：56）
チェック後、直進</t>
    <rPh sb="8" eb="12">
      <t>イマバリナカホリ</t>
    </rPh>
    <rPh sb="12" eb="13">
      <t>テン</t>
    </rPh>
    <rPh sb="13" eb="14">
      <t>メイテン</t>
    </rPh>
    <rPh sb="18" eb="20">
      <t>シュトク</t>
    </rPh>
    <rPh sb="39" eb="40">
      <t>ゴ</t>
    </rPh>
    <rPh sb="41" eb="43">
      <t>チョクシン</t>
    </rPh>
    <phoneticPr fontId="2"/>
  </si>
  <si>
    <t>ARIVEE　ローソン西条大野店
レシート取得
（12：53～20：30）
チェック後、直進</t>
    <rPh sb="11" eb="13">
      <t>サイジョウ</t>
    </rPh>
    <rPh sb="13" eb="15">
      <t>オオノ</t>
    </rPh>
    <rPh sb="15" eb="16">
      <t>テン</t>
    </rPh>
    <rPh sb="16" eb="17">
      <t>メイテン</t>
    </rPh>
    <rPh sb="21" eb="23">
      <t>シュトク</t>
    </rPh>
    <rPh sb="42" eb="43">
      <t>ゴ</t>
    </rPh>
    <rPh sb="44" eb="46">
      <t>チョクシン</t>
    </rPh>
    <phoneticPr fontId="2"/>
  </si>
  <si>
    <t>直進</t>
    <rPh sb="0" eb="2">
      <t>チョクシン</t>
    </rPh>
    <phoneticPr fontId="2"/>
  </si>
  <si>
    <t>市道</t>
    <rPh sb="0" eb="2">
      <t>シドウ</t>
    </rPh>
    <phoneticPr fontId="2"/>
  </si>
  <si>
    <t>因島消防署前</t>
    <rPh sb="0" eb="2">
      <t>インノシマ</t>
    </rPh>
    <rPh sb="2" eb="6">
      <t>ショウボウショマエ</t>
    </rPh>
    <phoneticPr fontId="2"/>
  </si>
  <si>
    <t>フォトチェック１　上弓削港 又は 家老渡ふぇりーの船内</t>
    <rPh sb="9" eb="13">
      <t>カミユゲコウ</t>
    </rPh>
    <rPh sb="14" eb="15">
      <t>マタ</t>
    </rPh>
    <rPh sb="17" eb="20">
      <t>カロウワタ</t>
    </rPh>
    <rPh sb="25" eb="27">
      <t>センナイ</t>
    </rPh>
    <phoneticPr fontId="2"/>
  </si>
  <si>
    <t>フォトチェック２　大山神社</t>
    <rPh sb="9" eb="13">
      <t>オオヤマジンジャ</t>
    </rPh>
    <phoneticPr fontId="2"/>
  </si>
  <si>
    <t>フォトチェック３　高見山展望台</t>
    <rPh sb="9" eb="12">
      <t>タカミヤマ</t>
    </rPh>
    <rPh sb="12" eb="15">
      <t>テンボウダイ</t>
    </rPh>
    <phoneticPr fontId="2"/>
  </si>
  <si>
    <t>BRM223近畿200km東予 しまなみ海道とゆめしま海道</t>
    <rPh sb="6" eb="8">
      <t>キンキ</t>
    </rPh>
    <rPh sb="13" eb="15">
      <t>トウヨ</t>
    </rPh>
    <rPh sb="20" eb="22">
      <t>カイドウ</t>
    </rPh>
    <rPh sb="27" eb="29">
      <t>カイドウ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</si>
</sst>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9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176" fontId="4" fillId="3" borderId="1" xfId="0" applyNumberFormat="1" applyFont="1" applyFill="1" applyBorder="1" applyAlignment="1">
      <alignment horizontal="right"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0" fillId="3" borderId="0" xfId="0" applyFill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shrinkToFit="1"/>
    </xf>
    <xf numFmtId="0" fontId="6" fillId="2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/>
    </xf>
    <xf numFmtId="0" fontId="3" fillId="3" borderId="0" xfId="0" applyFont="1" applyFill="1">
      <alignment vertical="center"/>
    </xf>
    <xf numFmtId="0" fontId="4" fillId="3" borderId="1" xfId="0" applyFont="1" applyFill="1" applyBorder="1" applyAlignment="1">
      <alignment horizontal="center" vertical="center" shrinkToFit="1"/>
    </xf>
    <xf numFmtId="0" fontId="4" fillId="3" borderId="0" xfId="0" applyFont="1" applyFill="1" applyAlignment="1">
      <alignment horizontal="center" vertical="center"/>
    </xf>
    <xf numFmtId="0" fontId="7" fillId="3" borderId="1" xfId="0" applyFont="1" applyFill="1" applyBorder="1">
      <alignment vertical="center"/>
    </xf>
    <xf numFmtId="0" fontId="0" fillId="3" borderId="0" xfId="0" applyFill="1">
      <alignment vertical="center"/>
    </xf>
    <xf numFmtId="0" fontId="8" fillId="3" borderId="0" xfId="0" applyFont="1" applyFill="1">
      <alignment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17/10/relationships/person" Target="persons/person6.xml"/><Relationship Id="rId18" Type="http://schemas.microsoft.com/office/2017/10/relationships/person" Target="persons/person9.xml"/><Relationship Id="rId3" Type="http://schemas.openxmlformats.org/officeDocument/2006/relationships/styles" Target="styles.xml"/><Relationship Id="rId21" Type="http://schemas.microsoft.com/office/2017/10/relationships/person" Target="persons/person12.xml"/><Relationship Id="rId12" Type="http://schemas.microsoft.com/office/2017/10/relationships/person" Target="persons/person5.xml"/><Relationship Id="rId17" Type="http://schemas.microsoft.com/office/2017/10/relationships/person" Target="persons/person10.xml"/><Relationship Id="rId25" Type="http://schemas.microsoft.com/office/2017/10/relationships/person" Target="persons/person.xml"/><Relationship Id="rId2" Type="http://schemas.openxmlformats.org/officeDocument/2006/relationships/theme" Target="theme/theme1.xml"/><Relationship Id="rId16" Type="http://schemas.microsoft.com/office/2017/10/relationships/person" Target="persons/person8.xml"/><Relationship Id="rId20" Type="http://schemas.microsoft.com/office/2017/10/relationships/person" Target="persons/person4.xml"/><Relationship Id="rId1" Type="http://schemas.openxmlformats.org/officeDocument/2006/relationships/worksheet" Target="worksheets/sheet1.xml"/><Relationship Id="rId11" Type="http://schemas.microsoft.com/office/2017/10/relationships/person" Target="persons/person3.xml"/><Relationship Id="rId24" Type="http://schemas.microsoft.com/office/2017/10/relationships/person" Target="persons/person14.xml"/><Relationship Id="rId5" Type="http://schemas.openxmlformats.org/officeDocument/2006/relationships/calcChain" Target="calcChain.xml"/><Relationship Id="rId15" Type="http://schemas.microsoft.com/office/2017/10/relationships/person" Target="persons/person7.xml"/><Relationship Id="rId23" Type="http://schemas.microsoft.com/office/2017/10/relationships/person" Target="persons/person13.xml"/><Relationship Id="rId19" Type="http://schemas.microsoft.com/office/2017/10/relationships/person" Target="persons/person11.xml"/><Relationship Id="rId10" Type="http://schemas.microsoft.com/office/2017/10/relationships/person" Target="persons/person2.xml"/><Relationship Id="rId4" Type="http://schemas.openxmlformats.org/officeDocument/2006/relationships/sharedStrings" Target="sharedStrings.xml"/><Relationship Id="rId22" Type="http://schemas.microsoft.com/office/2017/10/relationships/person" Target="persons/person15.xml"/><Relationship Id="rId9" Type="http://schemas.microsoft.com/office/2017/10/relationships/person" Target="persons/person1.xml"/><Relationship Id="rId14" Type="http://schemas.microsoft.com/office/2017/10/relationships/person" Target="persons/person0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115</xdr:row>
      <xdr:rowOff>47625</xdr:rowOff>
    </xdr:from>
    <xdr:to>
      <xdr:col>7</xdr:col>
      <xdr:colOff>666649</xdr:colOff>
      <xdr:row>137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F9E84B0-2A34-4223-4BE2-82489F7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32425"/>
          <a:ext cx="4048024" cy="5391150"/>
        </a:xfrm>
        <a:prstGeom prst="rect">
          <a:avLst/>
        </a:prstGeom>
      </xdr:spPr>
    </xdr:pic>
    <xdr:clientData/>
  </xdr:twoCellAnchor>
  <xdr:twoCellAnchor editAs="oneCell">
    <xdr:from>
      <xdr:col>7</xdr:col>
      <xdr:colOff>914400</xdr:colOff>
      <xdr:row>115</xdr:row>
      <xdr:rowOff>47625</xdr:rowOff>
    </xdr:from>
    <xdr:to>
      <xdr:col>9</xdr:col>
      <xdr:colOff>2781300</xdr:colOff>
      <xdr:row>137</xdr:row>
      <xdr:rowOff>200155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5B21D0E-4F25-3FCB-22BB-A8BBC4722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30832425"/>
          <a:ext cx="4048125" cy="539128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141</xdr:row>
      <xdr:rowOff>104776</xdr:rowOff>
    </xdr:from>
    <xdr:to>
      <xdr:col>7</xdr:col>
      <xdr:colOff>647567</xdr:colOff>
      <xdr:row>163</xdr:row>
      <xdr:rowOff>219076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B8FEB1D-B5C8-E4DD-765C-EED0CE645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6604576"/>
          <a:ext cx="4019417" cy="5353050"/>
        </a:xfrm>
        <a:prstGeom prst="rect">
          <a:avLst/>
        </a:prstGeom>
      </xdr:spPr>
    </xdr:pic>
    <xdr:clientData/>
  </xdr:twoCellAnchor>
  <xdr:twoCellAnchor editAs="oneCell">
    <xdr:from>
      <xdr:col>7</xdr:col>
      <xdr:colOff>904876</xdr:colOff>
      <xdr:row>141</xdr:row>
      <xdr:rowOff>104774</xdr:rowOff>
    </xdr:from>
    <xdr:to>
      <xdr:col>9</xdr:col>
      <xdr:colOff>2757375</xdr:colOff>
      <xdr:row>164</xdr:row>
      <xdr:rowOff>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67EED508-4A55-B6E1-0E6F-CE5AC786B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1" y="36604574"/>
          <a:ext cx="4033724" cy="537210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10.xml><?xml version="1.0" encoding="utf-8"?>
<personList xmlns="http://schemas.microsoft.com/office/spreadsheetml/2018/threadedcomments" xmlns:x="http://schemas.openxmlformats.org/spreadsheetml/2006/main"/>
</file>

<file path=xl/persons/person11.xml><?xml version="1.0" encoding="utf-8"?>
<personList xmlns="http://schemas.microsoft.com/office/spreadsheetml/2018/threadedcomments" xmlns:x="http://schemas.openxmlformats.org/spreadsheetml/2006/main"/>
</file>

<file path=xl/persons/person12.xml><?xml version="1.0" encoding="utf-8"?>
<personList xmlns="http://schemas.microsoft.com/office/spreadsheetml/2018/threadedcomments" xmlns:x="http://schemas.openxmlformats.org/spreadsheetml/2006/main"/>
</file>

<file path=xl/persons/person13.xml><?xml version="1.0" encoding="utf-8"?>
<personList xmlns="http://schemas.microsoft.com/office/spreadsheetml/2018/threadedcomments" xmlns:x="http://schemas.openxmlformats.org/spreadsheetml/2006/main"/>
</file>

<file path=xl/persons/person14.xml><?xml version="1.0" encoding="utf-8"?>
<personList xmlns="http://schemas.microsoft.com/office/spreadsheetml/2018/threadedcomments" xmlns:x="http://schemas.openxmlformats.org/spreadsheetml/2006/main"/>
</file>

<file path=xl/persons/person15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ersons/person5.xml><?xml version="1.0" encoding="utf-8"?>
<personList xmlns="http://schemas.microsoft.com/office/spreadsheetml/2018/threadedcomments" xmlns:x="http://schemas.openxmlformats.org/spreadsheetml/2006/main"/>
</file>

<file path=xl/persons/person6.xml><?xml version="1.0" encoding="utf-8"?>
<personList xmlns="http://schemas.microsoft.com/office/spreadsheetml/2018/threadedcomments" xmlns:x="http://schemas.openxmlformats.org/spreadsheetml/2006/main"/>
</file>

<file path=xl/persons/person7.xml><?xml version="1.0" encoding="utf-8"?>
<personList xmlns="http://schemas.microsoft.com/office/spreadsheetml/2018/threadedcomments" xmlns:x="http://schemas.openxmlformats.org/spreadsheetml/2006/main"/>
</file>

<file path=xl/persons/person8.xml><?xml version="1.0" encoding="utf-8"?>
<personList xmlns="http://schemas.microsoft.com/office/spreadsheetml/2018/threadedcomments" xmlns:x="http://schemas.openxmlformats.org/spreadsheetml/2006/main"/>
</file>

<file path=xl/persons/person9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J177"/>
  <sheetViews>
    <sheetView tabSelected="1" workbookViewId="0">
      <pane ySplit="1" topLeftCell="A98" activePane="bottomLeft" state="frozen"/>
      <selection activeCell="F1" sqref="F1"/>
      <selection pane="bottomLeft" activeCell="H2" sqref="H2"/>
    </sheetView>
  </sheetViews>
  <sheetFormatPr defaultColWidth="9" defaultRowHeight="18.75" x14ac:dyDescent="0.4"/>
  <cols>
    <col min="1" max="1" width="6" style="29" customWidth="1"/>
    <col min="2" max="2" width="5.625" style="29" customWidth="1"/>
    <col min="3" max="4" width="6.625" style="29" customWidth="1"/>
    <col min="5" max="5" width="4.875" style="29" customWidth="1"/>
    <col min="6" max="6" width="4.875" style="30" customWidth="1"/>
    <col min="7" max="7" width="9.75" style="16" customWidth="1"/>
    <col min="8" max="8" width="12.625" style="29" customWidth="1"/>
    <col min="9" max="9" width="16" style="29" customWidth="1"/>
    <col min="10" max="10" width="37" style="29" customWidth="1"/>
    <col min="11" max="16384" width="9" style="29"/>
  </cols>
  <sheetData>
    <row r="1" spans="1:10" s="25" customFormat="1" ht="20.100000000000001" customHeight="1" x14ac:dyDescent="0.4">
      <c r="A1" s="23"/>
      <c r="B1" s="31" t="s">
        <v>106</v>
      </c>
      <c r="C1" s="32"/>
      <c r="D1" s="32"/>
      <c r="E1" s="32"/>
      <c r="F1" s="32"/>
      <c r="G1" s="32"/>
      <c r="H1" s="32"/>
      <c r="I1" s="32"/>
      <c r="J1" s="24" t="s">
        <v>86</v>
      </c>
    </row>
    <row r="2" spans="1:10" s="27" customFormat="1" ht="20.100000000000001" customHeight="1" x14ac:dyDescent="0.4">
      <c r="A2" s="6" t="s">
        <v>0</v>
      </c>
      <c r="B2" s="26" t="s">
        <v>1</v>
      </c>
      <c r="C2" s="26" t="s">
        <v>2</v>
      </c>
      <c r="D2" s="26" t="s">
        <v>87</v>
      </c>
      <c r="E2" s="6" t="s">
        <v>3</v>
      </c>
      <c r="F2" s="17" t="s">
        <v>14</v>
      </c>
      <c r="G2" s="6" t="s">
        <v>4</v>
      </c>
      <c r="H2" s="7" t="s">
        <v>20</v>
      </c>
      <c r="I2" s="6" t="s">
        <v>10</v>
      </c>
      <c r="J2" s="6" t="s">
        <v>11</v>
      </c>
    </row>
    <row r="3" spans="1:10" s="15" customFormat="1" ht="20.100000000000001" customHeight="1" x14ac:dyDescent="0.4">
      <c r="A3" s="1">
        <v>1</v>
      </c>
      <c r="B3" s="2">
        <v>0</v>
      </c>
      <c r="C3" s="3">
        <v>0</v>
      </c>
      <c r="D3" s="3"/>
      <c r="E3" s="1"/>
      <c r="F3" s="18"/>
      <c r="G3" s="4"/>
      <c r="H3" s="1" t="s">
        <v>13</v>
      </c>
      <c r="I3" s="1"/>
      <c r="J3" s="1" t="s">
        <v>25</v>
      </c>
    </row>
    <row r="4" spans="1:10" s="15" customFormat="1" ht="20.100000000000001" customHeight="1" x14ac:dyDescent="0.4">
      <c r="A4" s="7">
        <f t="shared" ref="A4:A82" si="0">A3+1</f>
        <v>2</v>
      </c>
      <c r="B4" s="8">
        <f>C4-C3</f>
        <v>0.2</v>
      </c>
      <c r="C4" s="9">
        <v>0.2</v>
      </c>
      <c r="D4" s="9"/>
      <c r="E4" s="5"/>
      <c r="F4" s="17" t="s">
        <v>15</v>
      </c>
      <c r="G4" s="6" t="s">
        <v>8</v>
      </c>
      <c r="H4" s="7" t="s">
        <v>7</v>
      </c>
      <c r="I4" s="10"/>
      <c r="J4" s="10"/>
    </row>
    <row r="5" spans="1:10" s="15" customFormat="1" ht="20.100000000000001" customHeight="1" x14ac:dyDescent="0.4">
      <c r="A5" s="7">
        <f t="shared" si="0"/>
        <v>3</v>
      </c>
      <c r="B5" s="8">
        <f t="shared" ref="B5:B70" si="1">C5-C4</f>
        <v>0.60000000000000009</v>
      </c>
      <c r="C5" s="9">
        <v>0.8</v>
      </c>
      <c r="D5" s="9"/>
      <c r="E5" s="5" t="s">
        <v>5</v>
      </c>
      <c r="F5" s="17" t="s">
        <v>18</v>
      </c>
      <c r="G5" s="17" t="s">
        <v>8</v>
      </c>
      <c r="H5" s="7" t="s">
        <v>7</v>
      </c>
      <c r="I5" s="21" t="s">
        <v>26</v>
      </c>
      <c r="J5" s="7"/>
    </row>
    <row r="6" spans="1:10" s="15" customFormat="1" ht="20.100000000000001" customHeight="1" x14ac:dyDescent="0.4">
      <c r="A6" s="7">
        <f t="shared" si="0"/>
        <v>4</v>
      </c>
      <c r="B6" s="8">
        <f t="shared" si="1"/>
        <v>2.2999999999999998</v>
      </c>
      <c r="C6" s="9">
        <v>3.1</v>
      </c>
      <c r="D6" s="9"/>
      <c r="E6" s="5" t="s">
        <v>5</v>
      </c>
      <c r="F6" s="17" t="s">
        <v>16</v>
      </c>
      <c r="G6" s="17" t="s">
        <v>6</v>
      </c>
      <c r="H6" s="7" t="s">
        <v>55</v>
      </c>
      <c r="I6" s="7"/>
      <c r="J6" s="7"/>
    </row>
    <row r="7" spans="1:10" s="15" customFormat="1" ht="20.100000000000001" customHeight="1" x14ac:dyDescent="0.4">
      <c r="A7" s="7">
        <f t="shared" si="0"/>
        <v>5</v>
      </c>
      <c r="B7" s="8">
        <f t="shared" si="1"/>
        <v>0.79999999999999982</v>
      </c>
      <c r="C7" s="9">
        <v>3.9</v>
      </c>
      <c r="D7" s="9"/>
      <c r="E7" s="5"/>
      <c r="F7" s="17" t="s">
        <v>21</v>
      </c>
      <c r="G7" s="6" t="s">
        <v>8</v>
      </c>
      <c r="H7" s="7" t="s">
        <v>55</v>
      </c>
      <c r="I7" s="10"/>
      <c r="J7" s="10"/>
    </row>
    <row r="8" spans="1:10" s="15" customFormat="1" ht="20.100000000000001" customHeight="1" x14ac:dyDescent="0.4">
      <c r="A8" s="7">
        <f t="shared" si="0"/>
        <v>6</v>
      </c>
      <c r="B8" s="8">
        <f t="shared" si="1"/>
        <v>0.39999999999999991</v>
      </c>
      <c r="C8" s="9">
        <v>4.3</v>
      </c>
      <c r="D8" s="9"/>
      <c r="E8" s="5"/>
      <c r="F8" s="17" t="s">
        <v>21</v>
      </c>
      <c r="G8" s="6" t="s">
        <v>89</v>
      </c>
      <c r="H8" s="7" t="s">
        <v>90</v>
      </c>
      <c r="I8" s="10"/>
      <c r="J8" s="10"/>
    </row>
    <row r="9" spans="1:10" s="15" customFormat="1" ht="20.100000000000001" customHeight="1" x14ac:dyDescent="0.4">
      <c r="A9" s="7">
        <f t="shared" si="0"/>
        <v>7</v>
      </c>
      <c r="B9" s="8">
        <f t="shared" si="1"/>
        <v>1</v>
      </c>
      <c r="C9" s="9">
        <v>5.3</v>
      </c>
      <c r="D9" s="9"/>
      <c r="E9" s="5" t="s">
        <v>5</v>
      </c>
      <c r="F9" s="17" t="s">
        <v>18</v>
      </c>
      <c r="G9" s="17" t="s">
        <v>8</v>
      </c>
      <c r="H9" s="7" t="s">
        <v>7</v>
      </c>
      <c r="I9" s="10"/>
      <c r="J9" s="10" t="s">
        <v>58</v>
      </c>
    </row>
    <row r="10" spans="1:10" s="15" customFormat="1" ht="20.100000000000001" customHeight="1" x14ac:dyDescent="0.4">
      <c r="A10" s="7">
        <f t="shared" si="0"/>
        <v>8</v>
      </c>
      <c r="B10" s="8">
        <f t="shared" si="1"/>
        <v>0.70000000000000018</v>
      </c>
      <c r="C10" s="9">
        <v>6</v>
      </c>
      <c r="D10" s="9"/>
      <c r="E10" s="5"/>
      <c r="F10" s="17" t="s">
        <v>15</v>
      </c>
      <c r="G10" s="6" t="s">
        <v>59</v>
      </c>
      <c r="H10" s="7" t="s">
        <v>60</v>
      </c>
      <c r="I10" s="10"/>
      <c r="J10" s="10"/>
    </row>
    <row r="11" spans="1:10" s="15" customFormat="1" ht="20.100000000000001" customHeight="1" x14ac:dyDescent="0.4">
      <c r="A11" s="7">
        <f t="shared" si="0"/>
        <v>9</v>
      </c>
      <c r="B11" s="8">
        <f t="shared" si="1"/>
        <v>3.3000000000000007</v>
      </c>
      <c r="C11" s="9">
        <v>9.3000000000000007</v>
      </c>
      <c r="D11" s="9"/>
      <c r="E11" s="5" t="s">
        <v>5</v>
      </c>
      <c r="F11" s="17" t="s">
        <v>18</v>
      </c>
      <c r="G11" s="17" t="s">
        <v>9</v>
      </c>
      <c r="H11" s="7" t="s">
        <v>7</v>
      </c>
      <c r="I11" s="10"/>
      <c r="J11" s="10"/>
    </row>
    <row r="12" spans="1:10" s="15" customFormat="1" ht="20.100000000000001" customHeight="1" x14ac:dyDescent="0.4">
      <c r="A12" s="7">
        <f t="shared" si="0"/>
        <v>10</v>
      </c>
      <c r="B12" s="8">
        <f t="shared" si="1"/>
        <v>1.0999999999999996</v>
      </c>
      <c r="C12" s="9">
        <v>10.4</v>
      </c>
      <c r="D12" s="9"/>
      <c r="E12" s="5"/>
      <c r="F12" s="17" t="s">
        <v>18</v>
      </c>
      <c r="G12" s="17" t="s">
        <v>8</v>
      </c>
      <c r="H12" s="7" t="s">
        <v>7</v>
      </c>
      <c r="I12" s="10"/>
      <c r="J12" s="10"/>
    </row>
    <row r="13" spans="1:10" s="15" customFormat="1" ht="20.100000000000001" customHeight="1" x14ac:dyDescent="0.4">
      <c r="A13" s="7">
        <f t="shared" si="0"/>
        <v>11</v>
      </c>
      <c r="B13" s="8">
        <f t="shared" si="1"/>
        <v>9.9999999999999645E-2</v>
      </c>
      <c r="C13" s="9">
        <v>10.5</v>
      </c>
      <c r="D13" s="9"/>
      <c r="E13" s="5"/>
      <c r="F13" s="17" t="s">
        <v>17</v>
      </c>
      <c r="G13" s="11" t="s">
        <v>61</v>
      </c>
      <c r="H13" s="7" t="s">
        <v>7</v>
      </c>
      <c r="I13" s="10"/>
      <c r="J13" s="10"/>
    </row>
    <row r="14" spans="1:10" s="15" customFormat="1" ht="20.100000000000001" customHeight="1" x14ac:dyDescent="0.4">
      <c r="A14" s="7">
        <f t="shared" si="0"/>
        <v>12</v>
      </c>
      <c r="B14" s="8">
        <f t="shared" si="1"/>
        <v>1.5</v>
      </c>
      <c r="C14" s="9">
        <v>12</v>
      </c>
      <c r="D14" s="9"/>
      <c r="E14" s="5"/>
      <c r="F14" s="17" t="s">
        <v>15</v>
      </c>
      <c r="G14" s="6" t="s">
        <v>62</v>
      </c>
      <c r="H14" s="7" t="s">
        <v>60</v>
      </c>
      <c r="I14" s="10"/>
      <c r="J14" s="10"/>
    </row>
    <row r="15" spans="1:10" s="15" customFormat="1" ht="20.100000000000001" customHeight="1" x14ac:dyDescent="0.4">
      <c r="A15" s="7">
        <f t="shared" si="0"/>
        <v>13</v>
      </c>
      <c r="B15" s="8">
        <f t="shared" si="1"/>
        <v>1</v>
      </c>
      <c r="C15" s="9">
        <v>13</v>
      </c>
      <c r="D15" s="9"/>
      <c r="E15" s="5"/>
      <c r="F15" s="17" t="s">
        <v>15</v>
      </c>
      <c r="G15" s="6" t="s">
        <v>59</v>
      </c>
      <c r="H15" s="7" t="s">
        <v>27</v>
      </c>
      <c r="I15" s="10"/>
      <c r="J15" s="10"/>
    </row>
    <row r="16" spans="1:10" s="15" customFormat="1" ht="20.100000000000001" customHeight="1" x14ac:dyDescent="0.4">
      <c r="A16" s="7">
        <f t="shared" si="0"/>
        <v>14</v>
      </c>
      <c r="B16" s="8">
        <f t="shared" si="1"/>
        <v>0.69999999999999929</v>
      </c>
      <c r="C16" s="9">
        <v>13.7</v>
      </c>
      <c r="D16" s="9"/>
      <c r="E16" s="5" t="s">
        <v>5</v>
      </c>
      <c r="F16" s="17" t="s">
        <v>21</v>
      </c>
      <c r="G16" s="6" t="s">
        <v>8</v>
      </c>
      <c r="H16" s="7" t="s">
        <v>7</v>
      </c>
      <c r="I16" s="10" t="s">
        <v>63</v>
      </c>
      <c r="J16" s="10"/>
    </row>
    <row r="17" spans="1:10" s="15" customFormat="1" ht="20.100000000000001" customHeight="1" x14ac:dyDescent="0.4">
      <c r="A17" s="7">
        <f t="shared" si="0"/>
        <v>15</v>
      </c>
      <c r="B17" s="8">
        <f t="shared" si="1"/>
        <v>0.80000000000000071</v>
      </c>
      <c r="C17" s="9">
        <v>14.5</v>
      </c>
      <c r="D17" s="9"/>
      <c r="E17" s="5"/>
      <c r="F17" s="17" t="s">
        <v>15</v>
      </c>
      <c r="G17" s="6" t="s">
        <v>6</v>
      </c>
      <c r="H17" s="7" t="s">
        <v>64</v>
      </c>
      <c r="I17" s="10"/>
      <c r="J17" s="10"/>
    </row>
    <row r="18" spans="1:10" s="15" customFormat="1" ht="20.100000000000001" customHeight="1" x14ac:dyDescent="0.4">
      <c r="A18" s="7">
        <f t="shared" si="0"/>
        <v>16</v>
      </c>
      <c r="B18" s="8">
        <f t="shared" si="1"/>
        <v>3.6999999999999993</v>
      </c>
      <c r="C18" s="9">
        <v>18.2</v>
      </c>
      <c r="D18" s="9"/>
      <c r="E18" s="5"/>
      <c r="F18" s="17" t="s">
        <v>15</v>
      </c>
      <c r="G18" s="6" t="s">
        <v>8</v>
      </c>
      <c r="H18" s="7" t="s">
        <v>67</v>
      </c>
      <c r="I18" s="10"/>
      <c r="J18" s="10"/>
    </row>
    <row r="19" spans="1:10" s="15" customFormat="1" ht="20.100000000000001" customHeight="1" x14ac:dyDescent="0.4">
      <c r="A19" s="7">
        <f t="shared" si="0"/>
        <v>17</v>
      </c>
      <c r="B19" s="8">
        <f t="shared" si="1"/>
        <v>0.80000000000000071</v>
      </c>
      <c r="C19" s="9">
        <v>19</v>
      </c>
      <c r="D19" s="9"/>
      <c r="E19" s="5" t="s">
        <v>5</v>
      </c>
      <c r="F19" s="17" t="s">
        <v>15</v>
      </c>
      <c r="G19" s="6" t="s">
        <v>62</v>
      </c>
      <c r="H19" s="7" t="s">
        <v>66</v>
      </c>
      <c r="I19" s="10" t="s">
        <v>65</v>
      </c>
      <c r="J19" s="10"/>
    </row>
    <row r="20" spans="1:10" s="15" customFormat="1" ht="20.100000000000001" customHeight="1" x14ac:dyDescent="0.4">
      <c r="A20" s="7">
        <f t="shared" si="0"/>
        <v>18</v>
      </c>
      <c r="B20" s="8">
        <f t="shared" si="1"/>
        <v>4</v>
      </c>
      <c r="C20" s="9">
        <v>23</v>
      </c>
      <c r="D20" s="9"/>
      <c r="E20" s="5" t="s">
        <v>5</v>
      </c>
      <c r="F20" s="17" t="s">
        <v>18</v>
      </c>
      <c r="G20" s="6" t="s">
        <v>8</v>
      </c>
      <c r="H20" s="7" t="s">
        <v>7</v>
      </c>
      <c r="I20" s="7"/>
      <c r="J20" s="7"/>
    </row>
    <row r="21" spans="1:10" s="15" customFormat="1" ht="20.100000000000001" customHeight="1" x14ac:dyDescent="0.4">
      <c r="A21" s="7">
        <f t="shared" si="0"/>
        <v>19</v>
      </c>
      <c r="B21" s="8">
        <f t="shared" si="1"/>
        <v>0.5</v>
      </c>
      <c r="C21" s="9">
        <v>23.5</v>
      </c>
      <c r="D21" s="9"/>
      <c r="E21" s="5" t="s">
        <v>5</v>
      </c>
      <c r="F21" s="17" t="s">
        <v>18</v>
      </c>
      <c r="G21" s="6" t="s">
        <v>6</v>
      </c>
      <c r="H21" s="7" t="s">
        <v>7</v>
      </c>
      <c r="I21" s="28"/>
      <c r="J21" s="10"/>
    </row>
    <row r="22" spans="1:10" s="15" customFormat="1" ht="20.100000000000001" customHeight="1" x14ac:dyDescent="0.4">
      <c r="A22" s="7">
        <f t="shared" si="0"/>
        <v>20</v>
      </c>
      <c r="B22" s="8">
        <f t="shared" si="1"/>
        <v>2.3999999999999986</v>
      </c>
      <c r="C22" s="9">
        <v>25.9</v>
      </c>
      <c r="D22" s="9"/>
      <c r="E22" s="5"/>
      <c r="F22" s="17" t="s">
        <v>15</v>
      </c>
      <c r="G22" s="6" t="s">
        <v>6</v>
      </c>
      <c r="H22" s="7" t="s">
        <v>7</v>
      </c>
      <c r="I22" s="10"/>
      <c r="J22" s="10"/>
    </row>
    <row r="23" spans="1:10" s="15" customFormat="1" ht="20.100000000000001" customHeight="1" x14ac:dyDescent="0.4">
      <c r="A23" s="7">
        <f t="shared" si="0"/>
        <v>21</v>
      </c>
      <c r="B23" s="8">
        <f t="shared" si="1"/>
        <v>0.10000000000000142</v>
      </c>
      <c r="C23" s="9">
        <v>26</v>
      </c>
      <c r="D23" s="9"/>
      <c r="E23" s="5"/>
      <c r="F23" s="17" t="s">
        <v>18</v>
      </c>
      <c r="G23" s="6" t="s">
        <v>8</v>
      </c>
      <c r="H23" s="10" t="s">
        <v>7</v>
      </c>
      <c r="I23" s="10"/>
      <c r="J23" s="10"/>
    </row>
    <row r="24" spans="1:10" s="15" customFormat="1" ht="20.100000000000001" customHeight="1" x14ac:dyDescent="0.4">
      <c r="A24" s="7">
        <f t="shared" si="0"/>
        <v>22</v>
      </c>
      <c r="B24" s="8">
        <f t="shared" si="1"/>
        <v>0.89999999999999858</v>
      </c>
      <c r="C24" s="9">
        <v>26.9</v>
      </c>
      <c r="D24" s="9"/>
      <c r="E24" s="5"/>
      <c r="F24" s="17" t="s">
        <v>18</v>
      </c>
      <c r="G24" s="6" t="s">
        <v>8</v>
      </c>
      <c r="H24" s="7" t="s">
        <v>7</v>
      </c>
      <c r="I24" s="20"/>
      <c r="J24" s="20"/>
    </row>
    <row r="25" spans="1:10" s="15" customFormat="1" ht="20.100000000000001" customHeight="1" x14ac:dyDescent="0.4">
      <c r="A25" s="7">
        <f t="shared" si="0"/>
        <v>23</v>
      </c>
      <c r="B25" s="8">
        <f t="shared" si="1"/>
        <v>0.10000000000000142</v>
      </c>
      <c r="C25" s="9">
        <v>27</v>
      </c>
      <c r="D25" s="9"/>
      <c r="E25" s="5"/>
      <c r="F25" s="17" t="s">
        <v>16</v>
      </c>
      <c r="G25" s="6" t="s">
        <v>100</v>
      </c>
      <c r="H25" s="7" t="s">
        <v>101</v>
      </c>
      <c r="I25" s="20"/>
      <c r="J25" s="20"/>
    </row>
    <row r="26" spans="1:10" s="15" customFormat="1" ht="20.100000000000001" customHeight="1" x14ac:dyDescent="0.4">
      <c r="A26" s="7">
        <f t="shared" si="0"/>
        <v>24</v>
      </c>
      <c r="B26" s="8">
        <f t="shared" si="1"/>
        <v>0.19999999999999929</v>
      </c>
      <c r="C26" s="9">
        <v>27.2</v>
      </c>
      <c r="D26" s="9"/>
      <c r="E26" s="5"/>
      <c r="F26" s="17" t="s">
        <v>16</v>
      </c>
      <c r="G26" s="6" t="s">
        <v>6</v>
      </c>
      <c r="H26" s="7" t="s">
        <v>7</v>
      </c>
      <c r="I26" s="28"/>
      <c r="J26" s="7" t="s">
        <v>24</v>
      </c>
    </row>
    <row r="27" spans="1:10" s="15" customFormat="1" ht="20.100000000000001" customHeight="1" x14ac:dyDescent="0.4">
      <c r="A27" s="7">
        <f t="shared" si="0"/>
        <v>25</v>
      </c>
      <c r="B27" s="8">
        <f t="shared" si="1"/>
        <v>0.60000000000000142</v>
      </c>
      <c r="C27" s="9">
        <v>27.8</v>
      </c>
      <c r="D27" s="9"/>
      <c r="E27" s="5"/>
      <c r="F27" s="17" t="s">
        <v>18</v>
      </c>
      <c r="G27" s="6" t="s">
        <v>8</v>
      </c>
      <c r="H27" s="7" t="s">
        <v>7</v>
      </c>
      <c r="I27" s="20"/>
      <c r="J27" s="10"/>
    </row>
    <row r="28" spans="1:10" s="15" customFormat="1" ht="20.100000000000001" customHeight="1" x14ac:dyDescent="0.4">
      <c r="A28" s="7">
        <f t="shared" si="0"/>
        <v>26</v>
      </c>
      <c r="B28" s="8">
        <f t="shared" si="1"/>
        <v>2.3999999999999986</v>
      </c>
      <c r="C28" s="9">
        <v>30.2</v>
      </c>
      <c r="D28" s="9"/>
      <c r="E28" s="5"/>
      <c r="F28" s="17" t="s">
        <v>18</v>
      </c>
      <c r="G28" s="6" t="s">
        <v>8</v>
      </c>
      <c r="H28" s="7" t="s">
        <v>7</v>
      </c>
      <c r="I28" s="20"/>
      <c r="J28" s="10"/>
    </row>
    <row r="29" spans="1:10" s="15" customFormat="1" ht="20.100000000000001" customHeight="1" x14ac:dyDescent="0.4">
      <c r="A29" s="7">
        <f t="shared" si="0"/>
        <v>27</v>
      </c>
      <c r="B29" s="8">
        <f t="shared" si="1"/>
        <v>1.1999999999999993</v>
      </c>
      <c r="C29" s="9">
        <v>31.4</v>
      </c>
      <c r="D29" s="9"/>
      <c r="E29" s="5"/>
      <c r="F29" s="17" t="s">
        <v>18</v>
      </c>
      <c r="G29" s="6" t="s">
        <v>8</v>
      </c>
      <c r="H29" s="7" t="s">
        <v>30</v>
      </c>
      <c r="I29" s="7"/>
      <c r="J29" s="7"/>
    </row>
    <row r="30" spans="1:10" s="15" customFormat="1" ht="20.100000000000001" customHeight="1" x14ac:dyDescent="0.4">
      <c r="A30" s="7">
        <f t="shared" si="0"/>
        <v>28</v>
      </c>
      <c r="B30" s="8">
        <f t="shared" si="1"/>
        <v>0.40000000000000213</v>
      </c>
      <c r="C30" s="9">
        <v>31.8</v>
      </c>
      <c r="D30" s="9"/>
      <c r="E30" s="5"/>
      <c r="F30" s="17" t="s">
        <v>21</v>
      </c>
      <c r="G30" s="6" t="s">
        <v>8</v>
      </c>
      <c r="H30" s="7" t="s">
        <v>71</v>
      </c>
      <c r="I30" s="7"/>
      <c r="J30" s="7" t="s">
        <v>32</v>
      </c>
    </row>
    <row r="31" spans="1:10" s="15" customFormat="1" ht="20.100000000000001" customHeight="1" x14ac:dyDescent="0.4">
      <c r="A31" s="7">
        <f t="shared" si="0"/>
        <v>29</v>
      </c>
      <c r="B31" s="8">
        <f t="shared" si="1"/>
        <v>5.9000000000000021</v>
      </c>
      <c r="C31" s="9">
        <v>37.700000000000003</v>
      </c>
      <c r="D31" s="9"/>
      <c r="E31" s="5"/>
      <c r="F31" s="17" t="s">
        <v>15</v>
      </c>
      <c r="G31" s="6" t="s">
        <v>6</v>
      </c>
      <c r="H31" s="7" t="s">
        <v>33</v>
      </c>
      <c r="I31" s="7"/>
      <c r="J31" s="7"/>
    </row>
    <row r="32" spans="1:10" s="15" customFormat="1" ht="20.100000000000001" customHeight="1" x14ac:dyDescent="0.4">
      <c r="A32" s="7">
        <f t="shared" si="0"/>
        <v>30</v>
      </c>
      <c r="B32" s="8">
        <f t="shared" si="1"/>
        <v>0.59999999999999432</v>
      </c>
      <c r="C32" s="9">
        <v>38.299999999999997</v>
      </c>
      <c r="D32" s="9"/>
      <c r="E32" s="5"/>
      <c r="F32" s="17" t="s">
        <v>16</v>
      </c>
      <c r="G32" s="6" t="s">
        <v>6</v>
      </c>
      <c r="H32" s="7" t="s">
        <v>28</v>
      </c>
      <c r="I32" s="7"/>
      <c r="J32" s="7" t="s">
        <v>80</v>
      </c>
    </row>
    <row r="33" spans="1:10" s="15" customFormat="1" ht="20.100000000000001" customHeight="1" x14ac:dyDescent="0.4">
      <c r="A33" s="7">
        <f t="shared" si="0"/>
        <v>31</v>
      </c>
      <c r="B33" s="8">
        <f t="shared" si="1"/>
        <v>8.8000000000000043</v>
      </c>
      <c r="C33" s="9">
        <v>47.1</v>
      </c>
      <c r="D33" s="9"/>
      <c r="E33" s="5" t="s">
        <v>5</v>
      </c>
      <c r="F33" s="17" t="s">
        <v>15</v>
      </c>
      <c r="G33" s="6" t="s">
        <v>6</v>
      </c>
      <c r="H33" s="7" t="s">
        <v>33</v>
      </c>
      <c r="I33" s="10"/>
      <c r="J33" s="10"/>
    </row>
    <row r="34" spans="1:10" s="15" customFormat="1" ht="20.100000000000001" customHeight="1" x14ac:dyDescent="0.4">
      <c r="A34" s="7">
        <f t="shared" si="0"/>
        <v>32</v>
      </c>
      <c r="B34" s="8">
        <f t="shared" si="1"/>
        <v>2.1000000000000014</v>
      </c>
      <c r="C34" s="9">
        <v>49.2</v>
      </c>
      <c r="D34" s="9"/>
      <c r="E34" s="5"/>
      <c r="F34" s="17" t="s">
        <v>16</v>
      </c>
      <c r="G34" s="6" t="s">
        <v>6</v>
      </c>
      <c r="H34" s="7" t="s">
        <v>71</v>
      </c>
      <c r="I34" s="10"/>
      <c r="J34" s="10" t="s">
        <v>68</v>
      </c>
    </row>
    <row r="35" spans="1:10" s="15" customFormat="1" ht="20.100000000000001" customHeight="1" x14ac:dyDescent="0.4">
      <c r="A35" s="7">
        <f t="shared" si="0"/>
        <v>33</v>
      </c>
      <c r="B35" s="8">
        <f t="shared" si="1"/>
        <v>3</v>
      </c>
      <c r="C35" s="9">
        <v>52.2</v>
      </c>
      <c r="D35" s="9"/>
      <c r="E35" s="5"/>
      <c r="F35" s="17" t="s">
        <v>15</v>
      </c>
      <c r="G35" s="6" t="s">
        <v>8</v>
      </c>
      <c r="H35" s="10" t="s">
        <v>28</v>
      </c>
      <c r="I35" s="10"/>
      <c r="J35" s="10"/>
    </row>
    <row r="36" spans="1:10" s="15" customFormat="1" ht="20.100000000000001" customHeight="1" x14ac:dyDescent="0.4">
      <c r="A36" s="7">
        <f t="shared" si="0"/>
        <v>34</v>
      </c>
      <c r="B36" s="8">
        <f t="shared" si="1"/>
        <v>1.7999999999999972</v>
      </c>
      <c r="C36" s="9">
        <v>54</v>
      </c>
      <c r="D36" s="9"/>
      <c r="E36" s="5"/>
      <c r="F36" s="17" t="s">
        <v>16</v>
      </c>
      <c r="G36" s="6" t="s">
        <v>6</v>
      </c>
      <c r="H36" s="7" t="s">
        <v>28</v>
      </c>
      <c r="I36" s="7"/>
      <c r="J36" s="7"/>
    </row>
    <row r="37" spans="1:10" s="15" customFormat="1" ht="20.100000000000001" customHeight="1" x14ac:dyDescent="0.4">
      <c r="A37" s="7">
        <f t="shared" si="0"/>
        <v>35</v>
      </c>
      <c r="B37" s="8">
        <f t="shared" si="1"/>
        <v>1.3999999999999986</v>
      </c>
      <c r="C37" s="9">
        <v>55.4</v>
      </c>
      <c r="D37" s="9"/>
      <c r="E37" s="5"/>
      <c r="F37" s="17" t="s">
        <v>16</v>
      </c>
      <c r="G37" s="6" t="s">
        <v>6</v>
      </c>
      <c r="H37" s="7" t="s">
        <v>71</v>
      </c>
      <c r="I37" s="7"/>
      <c r="J37" s="10" t="s">
        <v>69</v>
      </c>
    </row>
    <row r="38" spans="1:10" s="15" customFormat="1" ht="20.100000000000001" customHeight="1" x14ac:dyDescent="0.4">
      <c r="A38" s="7">
        <f t="shared" si="0"/>
        <v>36</v>
      </c>
      <c r="B38" s="8">
        <f t="shared" si="1"/>
        <v>1</v>
      </c>
      <c r="C38" s="9">
        <v>56.4</v>
      </c>
      <c r="D38" s="9"/>
      <c r="E38" s="5"/>
      <c r="F38" s="17" t="s">
        <v>15</v>
      </c>
      <c r="G38" s="6" t="s">
        <v>6</v>
      </c>
      <c r="H38" s="7" t="s">
        <v>28</v>
      </c>
      <c r="I38" s="10"/>
      <c r="J38" s="10"/>
    </row>
    <row r="39" spans="1:10" s="15" customFormat="1" ht="20.100000000000001" customHeight="1" x14ac:dyDescent="0.4">
      <c r="A39" s="7">
        <f t="shared" si="0"/>
        <v>37</v>
      </c>
      <c r="B39" s="8">
        <f t="shared" si="1"/>
        <v>0.89999999999999858</v>
      </c>
      <c r="C39" s="9">
        <v>57.3</v>
      </c>
      <c r="D39" s="9"/>
      <c r="E39" s="5"/>
      <c r="F39" s="17" t="s">
        <v>16</v>
      </c>
      <c r="G39" s="6" t="s">
        <v>6</v>
      </c>
      <c r="H39" s="7" t="s">
        <v>31</v>
      </c>
      <c r="I39" s="10"/>
      <c r="J39" s="10"/>
    </row>
    <row r="40" spans="1:10" s="15" customFormat="1" ht="20.100000000000001" customHeight="1" x14ac:dyDescent="0.4">
      <c r="A40" s="7">
        <f t="shared" si="0"/>
        <v>38</v>
      </c>
      <c r="B40" s="8">
        <f t="shared" si="1"/>
        <v>0.80000000000000426</v>
      </c>
      <c r="C40" s="9">
        <v>58.1</v>
      </c>
      <c r="D40" s="9"/>
      <c r="E40" s="5"/>
      <c r="F40" s="17" t="s">
        <v>15</v>
      </c>
      <c r="G40" s="6" t="s">
        <v>6</v>
      </c>
      <c r="H40" s="7" t="s">
        <v>28</v>
      </c>
      <c r="I40" s="10"/>
      <c r="J40" s="10"/>
    </row>
    <row r="41" spans="1:10" s="15" customFormat="1" ht="20.100000000000001" customHeight="1" x14ac:dyDescent="0.4">
      <c r="A41" s="7">
        <f t="shared" si="0"/>
        <v>39</v>
      </c>
      <c r="B41" s="8">
        <f t="shared" si="1"/>
        <v>3.6000000000000014</v>
      </c>
      <c r="C41" s="9">
        <v>61.7</v>
      </c>
      <c r="D41" s="9"/>
      <c r="E41" s="5"/>
      <c r="F41" s="17" t="s">
        <v>16</v>
      </c>
      <c r="G41" s="6" t="s">
        <v>6</v>
      </c>
      <c r="H41" s="7" t="s">
        <v>71</v>
      </c>
      <c r="I41" s="7"/>
      <c r="J41" s="10" t="s">
        <v>34</v>
      </c>
    </row>
    <row r="42" spans="1:10" s="15" customFormat="1" ht="20.100000000000001" customHeight="1" x14ac:dyDescent="0.4">
      <c r="A42" s="7">
        <f t="shared" si="0"/>
        <v>40</v>
      </c>
      <c r="B42" s="8">
        <f t="shared" si="1"/>
        <v>4.2999999999999972</v>
      </c>
      <c r="C42" s="9">
        <v>66</v>
      </c>
      <c r="D42" s="9"/>
      <c r="E42" s="5"/>
      <c r="F42" s="17" t="s">
        <v>15</v>
      </c>
      <c r="G42" s="6" t="s">
        <v>6</v>
      </c>
      <c r="H42" s="7" t="s">
        <v>28</v>
      </c>
      <c r="I42" s="10"/>
      <c r="J42" s="10"/>
    </row>
    <row r="43" spans="1:10" s="15" customFormat="1" ht="20.100000000000001" customHeight="1" x14ac:dyDescent="0.4">
      <c r="A43" s="7">
        <f t="shared" si="0"/>
        <v>41</v>
      </c>
      <c r="B43" s="8">
        <f t="shared" si="1"/>
        <v>8.7999999999999972</v>
      </c>
      <c r="C43" s="9">
        <v>74.8</v>
      </c>
      <c r="D43" s="9"/>
      <c r="E43" s="5"/>
      <c r="F43" s="17" t="s">
        <v>21</v>
      </c>
      <c r="G43" s="6" t="s">
        <v>8</v>
      </c>
      <c r="H43" s="7" t="s">
        <v>39</v>
      </c>
      <c r="I43" s="10"/>
      <c r="J43" s="10"/>
    </row>
    <row r="44" spans="1:10" s="15" customFormat="1" ht="20.100000000000001" customHeight="1" x14ac:dyDescent="0.4">
      <c r="A44" s="7">
        <f t="shared" si="0"/>
        <v>42</v>
      </c>
      <c r="B44" s="8">
        <f t="shared" si="1"/>
        <v>0.10000000000000853</v>
      </c>
      <c r="C44" s="9">
        <v>74.900000000000006</v>
      </c>
      <c r="D44" s="9"/>
      <c r="E44" s="5"/>
      <c r="F44" s="17" t="s">
        <v>22</v>
      </c>
      <c r="G44" s="6" t="s">
        <v>9</v>
      </c>
      <c r="H44" s="7" t="s">
        <v>72</v>
      </c>
      <c r="I44" s="10" t="s">
        <v>35</v>
      </c>
      <c r="J44" s="10" t="s">
        <v>36</v>
      </c>
    </row>
    <row r="45" spans="1:10" s="15" customFormat="1" ht="20.100000000000001" customHeight="1" x14ac:dyDescent="0.4">
      <c r="A45" s="7">
        <f t="shared" si="0"/>
        <v>43</v>
      </c>
      <c r="B45" s="8">
        <f t="shared" si="1"/>
        <v>0.69999999999998863</v>
      </c>
      <c r="C45" s="9">
        <v>75.599999999999994</v>
      </c>
      <c r="D45" s="9">
        <f t="shared" ref="D45:D53" si="2">C45-0.7</f>
        <v>74.899999999999991</v>
      </c>
      <c r="E45" s="5"/>
      <c r="F45" s="17" t="s">
        <v>22</v>
      </c>
      <c r="G45" s="6" t="s">
        <v>9</v>
      </c>
      <c r="H45" s="7" t="s">
        <v>39</v>
      </c>
      <c r="I45" s="7" t="s">
        <v>37</v>
      </c>
      <c r="J45" s="10" t="s">
        <v>36</v>
      </c>
    </row>
    <row r="46" spans="1:10" s="15" customFormat="1" ht="20.100000000000001" customHeight="1" x14ac:dyDescent="0.4">
      <c r="A46" s="7">
        <f t="shared" si="0"/>
        <v>44</v>
      </c>
      <c r="B46" s="8">
        <f t="shared" si="1"/>
        <v>1.2000000000000028</v>
      </c>
      <c r="C46" s="9">
        <v>76.8</v>
      </c>
      <c r="D46" s="9">
        <f t="shared" si="2"/>
        <v>76.099999999999994</v>
      </c>
      <c r="E46" s="5"/>
      <c r="F46" s="17" t="s">
        <v>15</v>
      </c>
      <c r="G46" s="6" t="s">
        <v>6</v>
      </c>
      <c r="H46" s="7" t="s">
        <v>38</v>
      </c>
      <c r="I46" s="10"/>
      <c r="J46" s="10"/>
    </row>
    <row r="47" spans="1:10" s="15" customFormat="1" ht="20.100000000000001" customHeight="1" x14ac:dyDescent="0.4">
      <c r="A47" s="7">
        <f t="shared" si="0"/>
        <v>45</v>
      </c>
      <c r="B47" s="8">
        <f t="shared" si="1"/>
        <v>2.7999999999999972</v>
      </c>
      <c r="C47" s="9">
        <v>79.599999999999994</v>
      </c>
      <c r="D47" s="9">
        <f t="shared" si="2"/>
        <v>78.899999999999991</v>
      </c>
      <c r="E47" s="5"/>
      <c r="F47" s="17" t="s">
        <v>16</v>
      </c>
      <c r="G47" s="6" t="s">
        <v>6</v>
      </c>
      <c r="H47" s="7" t="s">
        <v>40</v>
      </c>
      <c r="I47" s="10"/>
      <c r="J47" s="10" t="s">
        <v>41</v>
      </c>
    </row>
    <row r="48" spans="1:10" s="15" customFormat="1" ht="54" x14ac:dyDescent="0.4">
      <c r="A48" s="1">
        <f t="shared" si="0"/>
        <v>46</v>
      </c>
      <c r="B48" s="2">
        <f t="shared" si="1"/>
        <v>2.7000000000000028</v>
      </c>
      <c r="C48" s="3">
        <v>82.3</v>
      </c>
      <c r="D48" s="3">
        <f t="shared" si="2"/>
        <v>81.599999999999994</v>
      </c>
      <c r="E48" s="13"/>
      <c r="F48" s="19" t="s">
        <v>15</v>
      </c>
      <c r="G48" s="4" t="s">
        <v>53</v>
      </c>
      <c r="H48" s="1" t="s">
        <v>40</v>
      </c>
      <c r="I48" s="14"/>
      <c r="J48" s="14" t="s">
        <v>93</v>
      </c>
    </row>
    <row r="49" spans="1:10" s="15" customFormat="1" ht="20.100000000000001" customHeight="1" x14ac:dyDescent="0.4">
      <c r="A49" s="7">
        <f t="shared" si="0"/>
        <v>47</v>
      </c>
      <c r="B49" s="8">
        <f t="shared" si="1"/>
        <v>0.70000000000000284</v>
      </c>
      <c r="C49" s="9">
        <v>83</v>
      </c>
      <c r="D49" s="9">
        <f t="shared" si="2"/>
        <v>82.3</v>
      </c>
      <c r="E49" s="5"/>
      <c r="F49" s="17" t="s">
        <v>21</v>
      </c>
      <c r="G49" s="6" t="s">
        <v>8</v>
      </c>
      <c r="H49" s="7" t="s">
        <v>40</v>
      </c>
      <c r="I49" s="10"/>
      <c r="J49" s="10" t="s">
        <v>42</v>
      </c>
    </row>
    <row r="50" spans="1:10" s="15" customFormat="1" ht="20.100000000000001" customHeight="1" x14ac:dyDescent="0.4">
      <c r="A50" s="7">
        <f t="shared" si="0"/>
        <v>48</v>
      </c>
      <c r="B50" s="8">
        <f t="shared" si="1"/>
        <v>1.9000000000000057</v>
      </c>
      <c r="C50" s="9">
        <v>84.9</v>
      </c>
      <c r="D50" s="9">
        <f t="shared" si="2"/>
        <v>84.2</v>
      </c>
      <c r="E50" s="5"/>
      <c r="F50" s="17" t="s">
        <v>22</v>
      </c>
      <c r="G50" s="6" t="s">
        <v>9</v>
      </c>
      <c r="H50" s="7" t="s">
        <v>40</v>
      </c>
      <c r="I50" s="10"/>
      <c r="J50" s="10" t="s">
        <v>70</v>
      </c>
    </row>
    <row r="51" spans="1:10" s="15" customFormat="1" ht="20.100000000000001" customHeight="1" x14ac:dyDescent="0.4">
      <c r="A51" s="7">
        <f t="shared" si="0"/>
        <v>49</v>
      </c>
      <c r="B51" s="8">
        <f t="shared" si="1"/>
        <v>0.69999999999998863</v>
      </c>
      <c r="C51" s="9">
        <v>85.6</v>
      </c>
      <c r="D51" s="9">
        <f t="shared" si="2"/>
        <v>84.899999999999991</v>
      </c>
      <c r="E51" s="5"/>
      <c r="F51" s="17" t="s">
        <v>15</v>
      </c>
      <c r="G51" s="6" t="s">
        <v>8</v>
      </c>
      <c r="H51" s="7" t="s">
        <v>43</v>
      </c>
      <c r="I51" s="10"/>
      <c r="J51" s="10"/>
    </row>
    <row r="52" spans="1:10" s="15" customFormat="1" ht="20.100000000000001" customHeight="1" x14ac:dyDescent="0.4">
      <c r="A52" s="7">
        <f t="shared" si="0"/>
        <v>50</v>
      </c>
      <c r="B52" s="8">
        <f t="shared" si="1"/>
        <v>3.8000000000000114</v>
      </c>
      <c r="C52" s="9">
        <v>89.4</v>
      </c>
      <c r="D52" s="9">
        <f t="shared" si="2"/>
        <v>88.7</v>
      </c>
      <c r="E52" s="5"/>
      <c r="F52" s="17" t="s">
        <v>18</v>
      </c>
      <c r="G52" s="6" t="s">
        <v>6</v>
      </c>
      <c r="H52" s="7" t="s">
        <v>39</v>
      </c>
      <c r="I52" s="7"/>
      <c r="J52" s="10"/>
    </row>
    <row r="53" spans="1:10" s="15" customFormat="1" ht="40.5" x14ac:dyDescent="0.4">
      <c r="A53" s="1">
        <f t="shared" si="0"/>
        <v>51</v>
      </c>
      <c r="B53" s="2">
        <f t="shared" si="1"/>
        <v>9.9999999999994316E-2</v>
      </c>
      <c r="C53" s="3">
        <v>89.5</v>
      </c>
      <c r="D53" s="3">
        <f t="shared" si="2"/>
        <v>88.8</v>
      </c>
      <c r="E53" s="13"/>
      <c r="F53" s="19" t="s">
        <v>22</v>
      </c>
      <c r="G53" s="4" t="s">
        <v>9</v>
      </c>
      <c r="H53" s="1" t="s">
        <v>72</v>
      </c>
      <c r="I53" s="1" t="s">
        <v>44</v>
      </c>
      <c r="J53" s="14" t="s">
        <v>94</v>
      </c>
    </row>
    <row r="54" spans="1:10" s="15" customFormat="1" ht="20.100000000000001" customHeight="1" x14ac:dyDescent="0.4">
      <c r="A54" s="7">
        <f t="shared" si="0"/>
        <v>52</v>
      </c>
      <c r="B54" s="8">
        <f t="shared" si="1"/>
        <v>1.0999999999999943</v>
      </c>
      <c r="C54" s="9">
        <v>90.6</v>
      </c>
      <c r="D54" s="9">
        <f>C54-1.8</f>
        <v>88.8</v>
      </c>
      <c r="E54" s="5"/>
      <c r="F54" s="17" t="s">
        <v>22</v>
      </c>
      <c r="G54" s="6" t="s">
        <v>9</v>
      </c>
      <c r="H54" s="7" t="s">
        <v>39</v>
      </c>
      <c r="I54" s="10" t="s">
        <v>45</v>
      </c>
      <c r="J54" s="10"/>
    </row>
    <row r="55" spans="1:10" s="15" customFormat="1" ht="20.100000000000001" customHeight="1" x14ac:dyDescent="0.4">
      <c r="A55" s="7">
        <f t="shared" si="0"/>
        <v>53</v>
      </c>
      <c r="B55" s="8">
        <f t="shared" si="1"/>
        <v>0.20000000000000284</v>
      </c>
      <c r="C55" s="9">
        <v>90.8</v>
      </c>
      <c r="D55" s="9">
        <f t="shared" ref="D55:D111" si="3">C55-1.8</f>
        <v>89</v>
      </c>
      <c r="E55" s="5"/>
      <c r="F55" s="17" t="s">
        <v>16</v>
      </c>
      <c r="G55" s="6" t="s">
        <v>6</v>
      </c>
      <c r="H55" s="7" t="s">
        <v>49</v>
      </c>
      <c r="I55" s="7"/>
      <c r="J55" s="10"/>
    </row>
    <row r="56" spans="1:10" s="15" customFormat="1" ht="20.100000000000001" customHeight="1" x14ac:dyDescent="0.4">
      <c r="A56" s="7">
        <f t="shared" si="0"/>
        <v>54</v>
      </c>
      <c r="B56" s="8">
        <f t="shared" si="1"/>
        <v>2.4000000000000057</v>
      </c>
      <c r="C56" s="9">
        <v>93.2</v>
      </c>
      <c r="D56" s="9">
        <f t="shared" si="3"/>
        <v>91.4</v>
      </c>
      <c r="E56" s="5" t="s">
        <v>5</v>
      </c>
      <c r="F56" s="17" t="s">
        <v>18</v>
      </c>
      <c r="G56" s="6" t="s">
        <v>6</v>
      </c>
      <c r="H56" s="7" t="s">
        <v>49</v>
      </c>
      <c r="I56" s="7" t="s">
        <v>73</v>
      </c>
      <c r="J56" s="7"/>
    </row>
    <row r="57" spans="1:10" s="15" customFormat="1" ht="20.100000000000001" customHeight="1" x14ac:dyDescent="0.4">
      <c r="A57" s="7">
        <f t="shared" si="0"/>
        <v>55</v>
      </c>
      <c r="B57" s="8">
        <f t="shared" si="1"/>
        <v>1.0999999999999943</v>
      </c>
      <c r="C57" s="9">
        <v>94.3</v>
      </c>
      <c r="D57" s="9">
        <f t="shared" si="3"/>
        <v>92.5</v>
      </c>
      <c r="E57" s="5" t="s">
        <v>5</v>
      </c>
      <c r="F57" s="17" t="s">
        <v>21</v>
      </c>
      <c r="G57" s="6" t="s">
        <v>8</v>
      </c>
      <c r="H57" s="7" t="s">
        <v>74</v>
      </c>
      <c r="I57" s="10" t="s">
        <v>75</v>
      </c>
      <c r="J57" s="10"/>
    </row>
    <row r="58" spans="1:10" s="15" customFormat="1" ht="40.5" x14ac:dyDescent="0.4">
      <c r="A58" s="1">
        <f t="shared" si="0"/>
        <v>56</v>
      </c>
      <c r="B58" s="2">
        <f t="shared" si="1"/>
        <v>0.29999999999999716</v>
      </c>
      <c r="C58" s="3">
        <v>94.6</v>
      </c>
      <c r="D58" s="3">
        <f t="shared" si="3"/>
        <v>92.8</v>
      </c>
      <c r="E58" s="13"/>
      <c r="F58" s="19" t="s">
        <v>22</v>
      </c>
      <c r="G58" s="4" t="s">
        <v>19</v>
      </c>
      <c r="H58" s="1" t="s">
        <v>74</v>
      </c>
      <c r="I58" s="14"/>
      <c r="J58" s="14" t="s">
        <v>95</v>
      </c>
    </row>
    <row r="59" spans="1:10" s="15" customFormat="1" ht="20.100000000000001" customHeight="1" x14ac:dyDescent="0.4">
      <c r="A59" s="7">
        <f t="shared" si="0"/>
        <v>57</v>
      </c>
      <c r="B59" s="8">
        <f t="shared" si="1"/>
        <v>0.60000000000000853</v>
      </c>
      <c r="C59" s="9">
        <v>95.2</v>
      </c>
      <c r="D59" s="9">
        <f t="shared" si="3"/>
        <v>93.4</v>
      </c>
      <c r="E59" s="5" t="s">
        <v>5</v>
      </c>
      <c r="F59" s="17" t="s">
        <v>16</v>
      </c>
      <c r="G59" s="6" t="s">
        <v>6</v>
      </c>
      <c r="H59" s="7" t="s">
        <v>74</v>
      </c>
      <c r="I59" s="7" t="s">
        <v>76</v>
      </c>
      <c r="J59" s="7"/>
    </row>
    <row r="60" spans="1:10" s="15" customFormat="1" ht="20.100000000000001" customHeight="1" x14ac:dyDescent="0.4">
      <c r="A60" s="7">
        <f t="shared" si="0"/>
        <v>58</v>
      </c>
      <c r="B60" s="8">
        <f t="shared" si="1"/>
        <v>3</v>
      </c>
      <c r="C60" s="9">
        <v>98.2</v>
      </c>
      <c r="D60" s="9">
        <f t="shared" si="3"/>
        <v>96.4</v>
      </c>
      <c r="E60" s="5" t="s">
        <v>5</v>
      </c>
      <c r="F60" s="17" t="s">
        <v>15</v>
      </c>
      <c r="G60" s="6" t="s">
        <v>8</v>
      </c>
      <c r="H60" s="7" t="s">
        <v>28</v>
      </c>
      <c r="I60" s="7" t="s">
        <v>102</v>
      </c>
      <c r="J60" s="7"/>
    </row>
    <row r="61" spans="1:10" s="15" customFormat="1" ht="20.100000000000001" customHeight="1" x14ac:dyDescent="0.4">
      <c r="A61" s="7">
        <f t="shared" si="0"/>
        <v>59</v>
      </c>
      <c r="B61" s="8">
        <f t="shared" si="1"/>
        <v>5.0999999999999943</v>
      </c>
      <c r="C61" s="9">
        <v>103.3</v>
      </c>
      <c r="D61" s="9">
        <f t="shared" si="3"/>
        <v>101.5</v>
      </c>
      <c r="E61" s="5"/>
      <c r="F61" s="17" t="s">
        <v>21</v>
      </c>
      <c r="G61" s="6" t="s">
        <v>8</v>
      </c>
      <c r="H61" s="7" t="s">
        <v>77</v>
      </c>
      <c r="I61" s="10"/>
      <c r="J61" s="10" t="s">
        <v>46</v>
      </c>
    </row>
    <row r="62" spans="1:10" s="15" customFormat="1" ht="20.100000000000001" customHeight="1" x14ac:dyDescent="0.4">
      <c r="A62" s="7">
        <f t="shared" si="0"/>
        <v>60</v>
      </c>
      <c r="B62" s="8">
        <f t="shared" si="1"/>
        <v>3.4000000000000057</v>
      </c>
      <c r="C62" s="9">
        <v>106.7</v>
      </c>
      <c r="D62" s="9">
        <f t="shared" si="3"/>
        <v>104.9</v>
      </c>
      <c r="E62" s="5"/>
      <c r="F62" s="17" t="s">
        <v>18</v>
      </c>
      <c r="G62" s="6" t="s">
        <v>8</v>
      </c>
      <c r="H62" s="7" t="s">
        <v>7</v>
      </c>
      <c r="I62" s="10"/>
      <c r="J62" s="10"/>
    </row>
    <row r="63" spans="1:10" s="15" customFormat="1" ht="20.100000000000001" customHeight="1" x14ac:dyDescent="0.4">
      <c r="A63" s="7">
        <f t="shared" si="0"/>
        <v>61</v>
      </c>
      <c r="B63" s="8">
        <f t="shared" si="1"/>
        <v>0.20000000000000284</v>
      </c>
      <c r="C63" s="9">
        <v>106.9</v>
      </c>
      <c r="D63" s="9">
        <f t="shared" si="3"/>
        <v>105.10000000000001</v>
      </c>
      <c r="E63" s="5"/>
      <c r="F63" s="17" t="s">
        <v>15</v>
      </c>
      <c r="G63" s="6" t="s">
        <v>6</v>
      </c>
      <c r="H63" s="7" t="s">
        <v>47</v>
      </c>
      <c r="I63" s="10"/>
      <c r="J63" s="10"/>
    </row>
    <row r="64" spans="1:10" s="15" customFormat="1" ht="20.100000000000001" customHeight="1" x14ac:dyDescent="0.4">
      <c r="A64" s="7">
        <f t="shared" si="0"/>
        <v>62</v>
      </c>
      <c r="B64" s="8">
        <f t="shared" si="1"/>
        <v>1.0999999999999943</v>
      </c>
      <c r="C64" s="9">
        <v>108</v>
      </c>
      <c r="D64" s="9">
        <f t="shared" si="3"/>
        <v>106.2</v>
      </c>
      <c r="E64" s="5"/>
      <c r="F64" s="17" t="s">
        <v>16</v>
      </c>
      <c r="G64" s="6" t="s">
        <v>6</v>
      </c>
      <c r="H64" s="7" t="s">
        <v>78</v>
      </c>
      <c r="I64" s="10"/>
      <c r="J64" s="10"/>
    </row>
    <row r="65" spans="1:10" s="15" customFormat="1" ht="20.100000000000001" customHeight="1" x14ac:dyDescent="0.4">
      <c r="A65" s="7">
        <f t="shared" si="0"/>
        <v>63</v>
      </c>
      <c r="B65" s="8">
        <f t="shared" si="1"/>
        <v>1.2000000000000028</v>
      </c>
      <c r="C65" s="9">
        <v>109.2</v>
      </c>
      <c r="D65" s="9">
        <f t="shared" si="3"/>
        <v>107.4</v>
      </c>
      <c r="E65" s="5"/>
      <c r="F65" s="17" t="s">
        <v>21</v>
      </c>
      <c r="G65" s="6" t="s">
        <v>8</v>
      </c>
      <c r="H65" s="7" t="s">
        <v>78</v>
      </c>
      <c r="I65" s="10"/>
      <c r="J65" s="7"/>
    </row>
    <row r="66" spans="1:10" s="15" customFormat="1" ht="20.100000000000001" customHeight="1" x14ac:dyDescent="0.4">
      <c r="A66" s="7">
        <f t="shared" si="0"/>
        <v>64</v>
      </c>
      <c r="B66" s="8">
        <f t="shared" si="1"/>
        <v>0.70000000000000284</v>
      </c>
      <c r="C66" s="9">
        <v>109.9</v>
      </c>
      <c r="D66" s="9">
        <f t="shared" si="3"/>
        <v>108.10000000000001</v>
      </c>
      <c r="E66" s="5"/>
      <c r="F66" s="17" t="s">
        <v>21</v>
      </c>
      <c r="G66" s="6" t="s">
        <v>8</v>
      </c>
      <c r="H66" s="7" t="s">
        <v>7</v>
      </c>
      <c r="I66" s="10"/>
      <c r="J66" s="10"/>
    </row>
    <row r="67" spans="1:10" s="15" customFormat="1" ht="40.5" x14ac:dyDescent="0.4">
      <c r="A67" s="1">
        <f t="shared" si="0"/>
        <v>65</v>
      </c>
      <c r="B67" s="2">
        <f t="shared" si="1"/>
        <v>1.2999999999999972</v>
      </c>
      <c r="C67" s="3">
        <v>111.2</v>
      </c>
      <c r="D67" s="3">
        <f t="shared" si="3"/>
        <v>109.4</v>
      </c>
      <c r="E67" s="13"/>
      <c r="F67" s="19" t="s">
        <v>23</v>
      </c>
      <c r="G67" s="4" t="s">
        <v>53</v>
      </c>
      <c r="H67" s="1" t="s">
        <v>7</v>
      </c>
      <c r="I67" s="1"/>
      <c r="J67" s="14" t="s">
        <v>96</v>
      </c>
    </row>
    <row r="68" spans="1:10" s="15" customFormat="1" ht="20.100000000000001" customHeight="1" x14ac:dyDescent="0.4">
      <c r="A68" s="7">
        <f t="shared" si="0"/>
        <v>66</v>
      </c>
      <c r="B68" s="8">
        <f t="shared" si="1"/>
        <v>1.3999999999999915</v>
      </c>
      <c r="C68" s="9">
        <v>112.6</v>
      </c>
      <c r="D68" s="9">
        <f t="shared" si="3"/>
        <v>110.8</v>
      </c>
      <c r="E68" s="5"/>
      <c r="F68" s="17" t="s">
        <v>15</v>
      </c>
      <c r="G68" s="6" t="s">
        <v>6</v>
      </c>
      <c r="H68" s="7" t="s">
        <v>78</v>
      </c>
      <c r="I68" s="7"/>
      <c r="J68" s="10"/>
    </row>
    <row r="69" spans="1:10" s="15" customFormat="1" ht="20.100000000000001" customHeight="1" x14ac:dyDescent="0.4">
      <c r="A69" s="7">
        <f t="shared" si="0"/>
        <v>67</v>
      </c>
      <c r="B69" s="8">
        <f t="shared" si="1"/>
        <v>0.60000000000000853</v>
      </c>
      <c r="C69" s="9">
        <v>113.2</v>
      </c>
      <c r="D69" s="9">
        <f t="shared" si="3"/>
        <v>111.4</v>
      </c>
      <c r="E69" s="5"/>
      <c r="F69" s="17" t="s">
        <v>15</v>
      </c>
      <c r="G69" s="6" t="s">
        <v>6</v>
      </c>
      <c r="H69" s="7" t="s">
        <v>78</v>
      </c>
      <c r="I69" s="10"/>
      <c r="J69" s="10"/>
    </row>
    <row r="70" spans="1:10" s="15" customFormat="1" ht="20.100000000000001" customHeight="1" x14ac:dyDescent="0.4">
      <c r="A70" s="7">
        <f t="shared" si="0"/>
        <v>68</v>
      </c>
      <c r="B70" s="8">
        <f t="shared" si="1"/>
        <v>1.2999999999999972</v>
      </c>
      <c r="C70" s="9">
        <v>114.5</v>
      </c>
      <c r="D70" s="9">
        <f t="shared" si="3"/>
        <v>112.7</v>
      </c>
      <c r="E70" s="5"/>
      <c r="F70" s="17" t="s">
        <v>15</v>
      </c>
      <c r="G70" s="6" t="s">
        <v>8</v>
      </c>
      <c r="H70" s="7" t="s">
        <v>47</v>
      </c>
      <c r="I70" s="10"/>
      <c r="J70" s="10"/>
    </row>
    <row r="71" spans="1:10" s="15" customFormat="1" ht="20.100000000000001" customHeight="1" x14ac:dyDescent="0.4">
      <c r="A71" s="7">
        <f t="shared" si="0"/>
        <v>69</v>
      </c>
      <c r="B71" s="8">
        <f t="shared" ref="B71:B111" si="4">C71-C70</f>
        <v>1.0999999999999943</v>
      </c>
      <c r="C71" s="9">
        <v>115.6</v>
      </c>
      <c r="D71" s="9">
        <f t="shared" si="3"/>
        <v>113.8</v>
      </c>
      <c r="E71" s="5"/>
      <c r="F71" s="17" t="s">
        <v>21</v>
      </c>
      <c r="G71" s="6" t="s">
        <v>8</v>
      </c>
      <c r="H71" s="7" t="s">
        <v>7</v>
      </c>
      <c r="I71" s="7"/>
      <c r="J71" s="10"/>
    </row>
    <row r="72" spans="1:10" s="15" customFormat="1" ht="20.100000000000001" customHeight="1" x14ac:dyDescent="0.4">
      <c r="A72" s="7">
        <f t="shared" si="0"/>
        <v>70</v>
      </c>
      <c r="B72" s="8">
        <f t="shared" si="4"/>
        <v>0.20000000000000284</v>
      </c>
      <c r="C72" s="9">
        <v>115.8</v>
      </c>
      <c r="D72" s="9">
        <f t="shared" si="3"/>
        <v>114</v>
      </c>
      <c r="E72" s="5"/>
      <c r="F72" s="17" t="s">
        <v>18</v>
      </c>
      <c r="G72" s="6" t="s">
        <v>6</v>
      </c>
      <c r="H72" s="7" t="s">
        <v>77</v>
      </c>
      <c r="I72" s="7"/>
      <c r="J72" s="10" t="s">
        <v>46</v>
      </c>
    </row>
    <row r="73" spans="1:10" s="15" customFormat="1" ht="20.100000000000001" customHeight="1" x14ac:dyDescent="0.4">
      <c r="A73" s="7">
        <f t="shared" si="0"/>
        <v>71</v>
      </c>
      <c r="B73" s="8">
        <f t="shared" si="4"/>
        <v>3.4000000000000057</v>
      </c>
      <c r="C73" s="9">
        <v>119.2</v>
      </c>
      <c r="D73" s="9">
        <f t="shared" si="3"/>
        <v>117.4</v>
      </c>
      <c r="E73" s="5"/>
      <c r="F73" s="17" t="s">
        <v>21</v>
      </c>
      <c r="G73" s="6" t="s">
        <v>8</v>
      </c>
      <c r="H73" s="7" t="s">
        <v>28</v>
      </c>
      <c r="I73" s="10"/>
      <c r="J73" s="10"/>
    </row>
    <row r="74" spans="1:10" s="15" customFormat="1" ht="20.100000000000001" customHeight="1" x14ac:dyDescent="0.4">
      <c r="A74" s="7">
        <f t="shared" si="0"/>
        <v>72</v>
      </c>
      <c r="B74" s="8">
        <f t="shared" si="4"/>
        <v>9.3999999999999915</v>
      </c>
      <c r="C74" s="9">
        <v>128.6</v>
      </c>
      <c r="D74" s="9">
        <f t="shared" si="3"/>
        <v>126.8</v>
      </c>
      <c r="E74" s="5"/>
      <c r="F74" s="17" t="s">
        <v>16</v>
      </c>
      <c r="G74" s="6" t="s">
        <v>6</v>
      </c>
      <c r="H74" s="7" t="s">
        <v>31</v>
      </c>
      <c r="I74" s="10"/>
      <c r="J74" s="10" t="s">
        <v>79</v>
      </c>
    </row>
    <row r="75" spans="1:10" s="15" customFormat="1" ht="20.100000000000001" customHeight="1" x14ac:dyDescent="0.4">
      <c r="A75" s="7">
        <f t="shared" si="0"/>
        <v>73</v>
      </c>
      <c r="B75" s="8">
        <f t="shared" si="4"/>
        <v>3.2000000000000171</v>
      </c>
      <c r="C75" s="9">
        <v>131.80000000000001</v>
      </c>
      <c r="D75" s="9">
        <f t="shared" si="3"/>
        <v>130</v>
      </c>
      <c r="E75" s="5"/>
      <c r="F75" s="17" t="s">
        <v>15</v>
      </c>
      <c r="G75" s="6" t="s">
        <v>6</v>
      </c>
      <c r="H75" s="7" t="s">
        <v>50</v>
      </c>
      <c r="I75" s="21"/>
      <c r="J75" s="10"/>
    </row>
    <row r="76" spans="1:10" s="15" customFormat="1" ht="54" x14ac:dyDescent="0.4">
      <c r="A76" s="1">
        <f t="shared" si="0"/>
        <v>74</v>
      </c>
      <c r="B76" s="2">
        <f t="shared" si="4"/>
        <v>5.5</v>
      </c>
      <c r="C76" s="3">
        <v>137.30000000000001</v>
      </c>
      <c r="D76" s="3">
        <f t="shared" si="3"/>
        <v>135.5</v>
      </c>
      <c r="E76" s="13"/>
      <c r="F76" s="19" t="s">
        <v>22</v>
      </c>
      <c r="G76" s="4" t="s">
        <v>12</v>
      </c>
      <c r="H76" s="1" t="s">
        <v>50</v>
      </c>
      <c r="I76" s="22"/>
      <c r="J76" s="14" t="s">
        <v>97</v>
      </c>
    </row>
    <row r="77" spans="1:10" s="15" customFormat="1" ht="20.100000000000001" customHeight="1" x14ac:dyDescent="0.4">
      <c r="A77" s="7">
        <f t="shared" si="0"/>
        <v>75</v>
      </c>
      <c r="B77" s="8">
        <f t="shared" si="4"/>
        <v>1.3999999999999773</v>
      </c>
      <c r="C77" s="9">
        <v>138.69999999999999</v>
      </c>
      <c r="D77" s="9">
        <f t="shared" si="3"/>
        <v>136.89999999999998</v>
      </c>
      <c r="E77" s="5" t="s">
        <v>5</v>
      </c>
      <c r="F77" s="17" t="s">
        <v>15</v>
      </c>
      <c r="G77" s="6" t="s">
        <v>6</v>
      </c>
      <c r="H77" s="7" t="s">
        <v>50</v>
      </c>
      <c r="I77" s="10" t="s">
        <v>91</v>
      </c>
      <c r="J77" s="10"/>
    </row>
    <row r="78" spans="1:10" s="15" customFormat="1" ht="20.100000000000001" customHeight="1" x14ac:dyDescent="0.4">
      <c r="A78" s="7">
        <f t="shared" si="0"/>
        <v>76</v>
      </c>
      <c r="B78" s="8">
        <f t="shared" si="4"/>
        <v>2.9000000000000057</v>
      </c>
      <c r="C78" s="9">
        <v>141.6</v>
      </c>
      <c r="D78" s="9">
        <f t="shared" si="3"/>
        <v>139.79999999999998</v>
      </c>
      <c r="E78" s="5"/>
      <c r="F78" s="17" t="s">
        <v>16</v>
      </c>
      <c r="G78" s="6" t="s">
        <v>89</v>
      </c>
      <c r="H78" s="7" t="s">
        <v>92</v>
      </c>
      <c r="I78" s="10"/>
      <c r="J78" s="10"/>
    </row>
    <row r="79" spans="1:10" s="15" customFormat="1" ht="20.100000000000001" customHeight="1" x14ac:dyDescent="0.4">
      <c r="A79" s="7">
        <f t="shared" si="0"/>
        <v>77</v>
      </c>
      <c r="B79" s="8">
        <f t="shared" si="4"/>
        <v>2</v>
      </c>
      <c r="C79" s="9">
        <v>143.6</v>
      </c>
      <c r="D79" s="9">
        <f t="shared" si="3"/>
        <v>141.79999999999998</v>
      </c>
      <c r="E79" s="5"/>
      <c r="F79" s="17" t="s">
        <v>16</v>
      </c>
      <c r="G79" s="6" t="s">
        <v>6</v>
      </c>
      <c r="H79" s="7" t="s">
        <v>71</v>
      </c>
      <c r="I79" s="7"/>
      <c r="J79" s="10" t="s">
        <v>34</v>
      </c>
    </row>
    <row r="80" spans="1:10" s="15" customFormat="1" ht="20.100000000000001" customHeight="1" x14ac:dyDescent="0.4">
      <c r="A80" s="7">
        <f t="shared" si="0"/>
        <v>78</v>
      </c>
      <c r="B80" s="8">
        <f t="shared" si="4"/>
        <v>4.3000000000000114</v>
      </c>
      <c r="C80" s="9">
        <v>147.9</v>
      </c>
      <c r="D80" s="9">
        <f t="shared" si="3"/>
        <v>146.1</v>
      </c>
      <c r="E80" s="5"/>
      <c r="F80" s="17" t="s">
        <v>15</v>
      </c>
      <c r="G80" s="6" t="s">
        <v>8</v>
      </c>
      <c r="H80" s="7" t="s">
        <v>28</v>
      </c>
      <c r="I80" s="7"/>
      <c r="J80" s="7"/>
    </row>
    <row r="81" spans="1:10" s="15" customFormat="1" ht="20.100000000000001" customHeight="1" x14ac:dyDescent="0.4">
      <c r="A81" s="7">
        <f t="shared" si="0"/>
        <v>79</v>
      </c>
      <c r="B81" s="8">
        <f t="shared" si="4"/>
        <v>3.5</v>
      </c>
      <c r="C81" s="9">
        <v>151.4</v>
      </c>
      <c r="D81" s="9">
        <f t="shared" si="3"/>
        <v>149.6</v>
      </c>
      <c r="E81" s="5"/>
      <c r="F81" s="17" t="s">
        <v>21</v>
      </c>
      <c r="G81" s="6" t="s">
        <v>8</v>
      </c>
      <c r="H81" s="7" t="s">
        <v>31</v>
      </c>
      <c r="I81" s="10"/>
      <c r="J81" s="10"/>
    </row>
    <row r="82" spans="1:10" s="15" customFormat="1" ht="20.100000000000001" customHeight="1" x14ac:dyDescent="0.4">
      <c r="A82" s="7">
        <f t="shared" si="0"/>
        <v>80</v>
      </c>
      <c r="B82" s="8">
        <f t="shared" si="4"/>
        <v>0.90000000000000568</v>
      </c>
      <c r="C82" s="9">
        <v>152.30000000000001</v>
      </c>
      <c r="D82" s="9">
        <f t="shared" si="3"/>
        <v>150.5</v>
      </c>
      <c r="E82" s="5"/>
      <c r="F82" s="17" t="s">
        <v>15</v>
      </c>
      <c r="G82" s="6" t="s">
        <v>8</v>
      </c>
      <c r="H82" s="7" t="s">
        <v>28</v>
      </c>
      <c r="I82" s="10"/>
      <c r="J82" s="10"/>
    </row>
    <row r="83" spans="1:10" s="15" customFormat="1" ht="20.100000000000001" customHeight="1" x14ac:dyDescent="0.4">
      <c r="A83" s="7">
        <f t="shared" ref="A83:A111" si="5">A82+1</f>
        <v>81</v>
      </c>
      <c r="B83" s="8">
        <f t="shared" si="4"/>
        <v>0.89999999999997726</v>
      </c>
      <c r="C83" s="9">
        <v>153.19999999999999</v>
      </c>
      <c r="D83" s="9">
        <f t="shared" si="3"/>
        <v>151.39999999999998</v>
      </c>
      <c r="E83" s="5"/>
      <c r="F83" s="17" t="s">
        <v>21</v>
      </c>
      <c r="G83" s="6" t="s">
        <v>8</v>
      </c>
      <c r="H83" s="7" t="s">
        <v>71</v>
      </c>
      <c r="I83" s="12"/>
      <c r="J83" s="10" t="s">
        <v>69</v>
      </c>
    </row>
    <row r="84" spans="1:10" s="15" customFormat="1" ht="20.100000000000001" customHeight="1" x14ac:dyDescent="0.4">
      <c r="A84" s="7">
        <f t="shared" si="5"/>
        <v>82</v>
      </c>
      <c r="B84" s="8">
        <f t="shared" si="4"/>
        <v>0.90000000000000568</v>
      </c>
      <c r="C84" s="9">
        <v>154.1</v>
      </c>
      <c r="D84" s="9">
        <f t="shared" si="3"/>
        <v>152.29999999999998</v>
      </c>
      <c r="E84" s="5"/>
      <c r="F84" s="17" t="s">
        <v>15</v>
      </c>
      <c r="G84" s="6" t="s">
        <v>8</v>
      </c>
      <c r="H84" s="7" t="s">
        <v>28</v>
      </c>
      <c r="I84" s="10"/>
      <c r="J84" s="10"/>
    </row>
    <row r="85" spans="1:10" s="15" customFormat="1" ht="20.100000000000001" customHeight="1" x14ac:dyDescent="0.4">
      <c r="A85" s="7">
        <f t="shared" si="5"/>
        <v>83</v>
      </c>
      <c r="B85" s="8">
        <f t="shared" si="4"/>
        <v>1.5</v>
      </c>
      <c r="C85" s="9">
        <v>155.6</v>
      </c>
      <c r="D85" s="9">
        <f t="shared" si="3"/>
        <v>153.79999999999998</v>
      </c>
      <c r="E85" s="5"/>
      <c r="F85" s="17" t="s">
        <v>15</v>
      </c>
      <c r="G85" s="6" t="s">
        <v>8</v>
      </c>
      <c r="H85" s="7" t="s">
        <v>28</v>
      </c>
      <c r="I85" s="7"/>
      <c r="J85" s="10"/>
    </row>
    <row r="86" spans="1:10" s="15" customFormat="1" ht="20.100000000000001" customHeight="1" x14ac:dyDescent="0.4">
      <c r="A86" s="7">
        <f t="shared" si="5"/>
        <v>84</v>
      </c>
      <c r="B86" s="8">
        <f t="shared" si="4"/>
        <v>1.8000000000000114</v>
      </c>
      <c r="C86" s="9">
        <v>157.4</v>
      </c>
      <c r="D86" s="9">
        <f t="shared" si="3"/>
        <v>155.6</v>
      </c>
      <c r="E86" s="5"/>
      <c r="F86" s="17" t="s">
        <v>16</v>
      </c>
      <c r="G86" s="6" t="s">
        <v>6</v>
      </c>
      <c r="H86" s="7" t="s">
        <v>71</v>
      </c>
      <c r="I86" s="10"/>
      <c r="J86" s="10"/>
    </row>
    <row r="87" spans="1:10" s="15" customFormat="1" ht="20.100000000000001" customHeight="1" x14ac:dyDescent="0.4">
      <c r="A87" s="7">
        <f t="shared" si="5"/>
        <v>85</v>
      </c>
      <c r="B87" s="8">
        <f t="shared" si="4"/>
        <v>3</v>
      </c>
      <c r="C87" s="9">
        <v>160.4</v>
      </c>
      <c r="D87" s="9">
        <f t="shared" si="3"/>
        <v>158.6</v>
      </c>
      <c r="E87" s="5"/>
      <c r="F87" s="17" t="s">
        <v>15</v>
      </c>
      <c r="G87" s="6" t="s">
        <v>8</v>
      </c>
      <c r="H87" s="7" t="s">
        <v>33</v>
      </c>
      <c r="I87" s="20"/>
      <c r="J87" s="10"/>
    </row>
    <row r="88" spans="1:10" s="15" customFormat="1" ht="20.100000000000001" customHeight="1" x14ac:dyDescent="0.4">
      <c r="A88" s="7">
        <f t="shared" si="5"/>
        <v>86</v>
      </c>
      <c r="B88" s="8">
        <f t="shared" si="4"/>
        <v>2.0999999999999943</v>
      </c>
      <c r="C88" s="9">
        <v>162.5</v>
      </c>
      <c r="D88" s="9">
        <f t="shared" si="3"/>
        <v>160.69999999999999</v>
      </c>
      <c r="E88" s="5" t="s">
        <v>5</v>
      </c>
      <c r="F88" s="17" t="s">
        <v>21</v>
      </c>
      <c r="G88" s="6" t="s">
        <v>56</v>
      </c>
      <c r="H88" s="7" t="s">
        <v>57</v>
      </c>
      <c r="I88" s="20"/>
      <c r="J88" s="10"/>
    </row>
    <row r="89" spans="1:10" s="15" customFormat="1" ht="20.100000000000001" customHeight="1" x14ac:dyDescent="0.4">
      <c r="A89" s="7">
        <f t="shared" si="5"/>
        <v>87</v>
      </c>
      <c r="B89" s="8">
        <f t="shared" si="4"/>
        <v>8.6999999999999886</v>
      </c>
      <c r="C89" s="9">
        <v>171.2</v>
      </c>
      <c r="D89" s="9">
        <f t="shared" si="3"/>
        <v>169.39999999999998</v>
      </c>
      <c r="E89" s="5"/>
      <c r="F89" s="17" t="s">
        <v>21</v>
      </c>
      <c r="G89" s="6" t="s">
        <v>8</v>
      </c>
      <c r="H89" s="7" t="s">
        <v>33</v>
      </c>
      <c r="I89" s="10"/>
      <c r="J89" s="10" t="s">
        <v>81</v>
      </c>
    </row>
    <row r="90" spans="1:10" s="15" customFormat="1" ht="20.100000000000001" customHeight="1" x14ac:dyDescent="0.4">
      <c r="A90" s="7">
        <f t="shared" si="5"/>
        <v>88</v>
      </c>
      <c r="B90" s="8">
        <f t="shared" si="4"/>
        <v>0.60000000000002274</v>
      </c>
      <c r="C90" s="9">
        <v>171.8</v>
      </c>
      <c r="D90" s="9">
        <f t="shared" si="3"/>
        <v>170</v>
      </c>
      <c r="E90" s="5"/>
      <c r="F90" s="17" t="s">
        <v>21</v>
      </c>
      <c r="G90" s="6" t="s">
        <v>8</v>
      </c>
      <c r="H90" s="7" t="s">
        <v>71</v>
      </c>
      <c r="I90" s="7"/>
      <c r="J90" s="7" t="s">
        <v>32</v>
      </c>
    </row>
    <row r="91" spans="1:10" s="15" customFormat="1" ht="20.100000000000001" customHeight="1" x14ac:dyDescent="0.4">
      <c r="A91" s="7">
        <f t="shared" si="5"/>
        <v>89</v>
      </c>
      <c r="B91" s="8">
        <f t="shared" si="4"/>
        <v>6</v>
      </c>
      <c r="C91" s="9">
        <v>177.8</v>
      </c>
      <c r="D91" s="9">
        <f t="shared" si="3"/>
        <v>176</v>
      </c>
      <c r="E91" s="5"/>
      <c r="F91" s="17" t="s">
        <v>15</v>
      </c>
      <c r="G91" s="6" t="s">
        <v>6</v>
      </c>
      <c r="H91" s="7" t="s">
        <v>30</v>
      </c>
      <c r="I91" s="10"/>
      <c r="J91" s="10"/>
    </row>
    <row r="92" spans="1:10" s="15" customFormat="1" ht="20.100000000000001" customHeight="1" x14ac:dyDescent="0.4">
      <c r="A92" s="7">
        <f t="shared" si="5"/>
        <v>90</v>
      </c>
      <c r="B92" s="8">
        <f t="shared" si="4"/>
        <v>0.89999999999997726</v>
      </c>
      <c r="C92" s="9">
        <v>178.7</v>
      </c>
      <c r="D92" s="9">
        <f t="shared" si="3"/>
        <v>176.89999999999998</v>
      </c>
      <c r="E92" s="5" t="s">
        <v>5</v>
      </c>
      <c r="F92" s="17" t="s">
        <v>18</v>
      </c>
      <c r="G92" s="6" t="s">
        <v>8</v>
      </c>
      <c r="H92" s="7" t="s">
        <v>7</v>
      </c>
      <c r="I92" s="10"/>
      <c r="J92" s="10"/>
    </row>
    <row r="93" spans="1:10" s="15" customFormat="1" ht="20.100000000000001" customHeight="1" x14ac:dyDescent="0.4">
      <c r="A93" s="7">
        <f t="shared" si="5"/>
        <v>91</v>
      </c>
      <c r="B93" s="8">
        <f t="shared" si="4"/>
        <v>0.20000000000001705</v>
      </c>
      <c r="C93" s="9">
        <v>178.9</v>
      </c>
      <c r="D93" s="9">
        <f t="shared" si="3"/>
        <v>177.1</v>
      </c>
      <c r="E93" s="5"/>
      <c r="F93" s="17" t="s">
        <v>18</v>
      </c>
      <c r="G93" s="6" t="s">
        <v>6</v>
      </c>
      <c r="H93" s="7" t="s">
        <v>7</v>
      </c>
      <c r="I93" s="10"/>
      <c r="J93" s="10"/>
    </row>
    <row r="94" spans="1:10" s="15" customFormat="1" ht="20.100000000000001" customHeight="1" x14ac:dyDescent="0.4">
      <c r="A94" s="7">
        <f t="shared" si="5"/>
        <v>92</v>
      </c>
      <c r="B94" s="8">
        <f t="shared" si="4"/>
        <v>0.40000000000000568</v>
      </c>
      <c r="C94" s="9">
        <v>179.3</v>
      </c>
      <c r="D94" s="9">
        <f t="shared" si="3"/>
        <v>177.5</v>
      </c>
      <c r="E94" s="5"/>
      <c r="F94" s="17" t="s">
        <v>16</v>
      </c>
      <c r="G94" s="6" t="s">
        <v>6</v>
      </c>
      <c r="H94" s="7" t="s">
        <v>82</v>
      </c>
      <c r="I94" s="10"/>
      <c r="J94" s="10"/>
    </row>
    <row r="95" spans="1:10" s="15" customFormat="1" ht="20.100000000000001" customHeight="1" x14ac:dyDescent="0.4">
      <c r="A95" s="7">
        <f t="shared" si="5"/>
        <v>93</v>
      </c>
      <c r="B95" s="8">
        <f t="shared" si="4"/>
        <v>0.29999999999998295</v>
      </c>
      <c r="C95" s="9">
        <v>179.6</v>
      </c>
      <c r="D95" s="9">
        <f t="shared" si="3"/>
        <v>177.79999999999998</v>
      </c>
      <c r="E95" s="5"/>
      <c r="F95" s="17" t="s">
        <v>16</v>
      </c>
      <c r="G95" s="6" t="s">
        <v>6</v>
      </c>
      <c r="H95" s="7" t="s">
        <v>28</v>
      </c>
      <c r="I95" s="10"/>
      <c r="J95" s="10"/>
    </row>
    <row r="96" spans="1:10" s="15" customFormat="1" ht="20.100000000000001" customHeight="1" x14ac:dyDescent="0.4">
      <c r="A96" s="7">
        <f t="shared" si="5"/>
        <v>94</v>
      </c>
      <c r="B96" s="8">
        <f t="shared" si="4"/>
        <v>9.9999999999994316E-2</v>
      </c>
      <c r="C96" s="9">
        <v>179.7</v>
      </c>
      <c r="D96" s="9">
        <f t="shared" si="3"/>
        <v>177.89999999999998</v>
      </c>
      <c r="E96" s="5" t="s">
        <v>5</v>
      </c>
      <c r="F96" s="17" t="s">
        <v>18</v>
      </c>
      <c r="G96" s="6" t="s">
        <v>6</v>
      </c>
      <c r="H96" s="7" t="s">
        <v>28</v>
      </c>
      <c r="I96" s="12"/>
      <c r="J96" s="10"/>
    </row>
    <row r="97" spans="1:10" s="15" customFormat="1" ht="20.100000000000001" customHeight="1" x14ac:dyDescent="0.4">
      <c r="A97" s="7">
        <f t="shared" si="5"/>
        <v>95</v>
      </c>
      <c r="B97" s="8">
        <f t="shared" si="4"/>
        <v>0.30000000000001137</v>
      </c>
      <c r="C97" s="9">
        <v>180</v>
      </c>
      <c r="D97" s="9">
        <f t="shared" si="3"/>
        <v>178.2</v>
      </c>
      <c r="E97" s="5" t="s">
        <v>5</v>
      </c>
      <c r="F97" s="17" t="s">
        <v>18</v>
      </c>
      <c r="G97" s="6" t="s">
        <v>8</v>
      </c>
      <c r="H97" s="7" t="s">
        <v>51</v>
      </c>
      <c r="I97" s="10"/>
      <c r="J97" s="10"/>
    </row>
    <row r="98" spans="1:10" s="15" customFormat="1" ht="54" x14ac:dyDescent="0.4">
      <c r="A98" s="1">
        <f t="shared" si="5"/>
        <v>96</v>
      </c>
      <c r="B98" s="2">
        <f t="shared" si="4"/>
        <v>0.80000000000001137</v>
      </c>
      <c r="C98" s="3">
        <v>180.8</v>
      </c>
      <c r="D98" s="3">
        <f t="shared" si="3"/>
        <v>179</v>
      </c>
      <c r="E98" s="13" t="s">
        <v>5</v>
      </c>
      <c r="F98" s="19" t="s">
        <v>22</v>
      </c>
      <c r="G98" s="4" t="s">
        <v>12</v>
      </c>
      <c r="H98" s="1" t="s">
        <v>51</v>
      </c>
      <c r="I98" s="22"/>
      <c r="J98" s="14" t="s">
        <v>98</v>
      </c>
    </row>
    <row r="99" spans="1:10" s="15" customFormat="1" ht="20.100000000000001" customHeight="1" x14ac:dyDescent="0.4">
      <c r="A99" s="7">
        <f t="shared" si="5"/>
        <v>97</v>
      </c>
      <c r="B99" s="8">
        <f t="shared" si="4"/>
        <v>0.29999999999998295</v>
      </c>
      <c r="C99" s="9">
        <v>181.1</v>
      </c>
      <c r="D99" s="9">
        <f t="shared" si="3"/>
        <v>179.29999999999998</v>
      </c>
      <c r="E99" s="5" t="s">
        <v>5</v>
      </c>
      <c r="F99" s="17" t="s">
        <v>18</v>
      </c>
      <c r="G99" s="6" t="s">
        <v>6</v>
      </c>
      <c r="H99" s="7" t="s">
        <v>66</v>
      </c>
      <c r="I99" s="10"/>
      <c r="J99" s="10"/>
    </row>
    <row r="100" spans="1:10" s="15" customFormat="1" ht="20.100000000000001" customHeight="1" x14ac:dyDescent="0.4">
      <c r="A100" s="7">
        <f t="shared" si="5"/>
        <v>98</v>
      </c>
      <c r="B100" s="8">
        <f t="shared" si="4"/>
        <v>4.2000000000000171</v>
      </c>
      <c r="C100" s="9">
        <v>185.3</v>
      </c>
      <c r="D100" s="9">
        <f t="shared" si="3"/>
        <v>183.5</v>
      </c>
      <c r="E100" s="5" t="s">
        <v>5</v>
      </c>
      <c r="F100" s="17" t="s">
        <v>18</v>
      </c>
      <c r="G100" s="6" t="s">
        <v>9</v>
      </c>
      <c r="H100" s="7" t="s">
        <v>83</v>
      </c>
      <c r="I100" s="21"/>
      <c r="J100" s="10"/>
    </row>
    <row r="101" spans="1:10" s="15" customFormat="1" ht="20.100000000000001" customHeight="1" x14ac:dyDescent="0.4">
      <c r="A101" s="7">
        <f t="shared" si="5"/>
        <v>99</v>
      </c>
      <c r="B101" s="8">
        <f t="shared" si="4"/>
        <v>3.5</v>
      </c>
      <c r="C101" s="9">
        <v>188.8</v>
      </c>
      <c r="D101" s="9">
        <f t="shared" si="3"/>
        <v>187</v>
      </c>
      <c r="E101" s="5"/>
      <c r="F101" s="17" t="s">
        <v>18</v>
      </c>
      <c r="G101" s="6" t="s">
        <v>6</v>
      </c>
      <c r="H101" s="7" t="s">
        <v>7</v>
      </c>
      <c r="I101" s="20"/>
      <c r="J101" s="10"/>
    </row>
    <row r="102" spans="1:10" s="15" customFormat="1" ht="20.100000000000001" customHeight="1" x14ac:dyDescent="0.4">
      <c r="A102" s="7">
        <f t="shared" si="5"/>
        <v>100</v>
      </c>
      <c r="B102" s="8">
        <f t="shared" si="4"/>
        <v>0.29999999999998295</v>
      </c>
      <c r="C102" s="9">
        <v>189.1</v>
      </c>
      <c r="D102" s="9">
        <f t="shared" si="3"/>
        <v>187.29999999999998</v>
      </c>
      <c r="E102" s="5"/>
      <c r="F102" s="17" t="s">
        <v>18</v>
      </c>
      <c r="G102" s="6" t="s">
        <v>8</v>
      </c>
      <c r="H102" s="7" t="s">
        <v>7</v>
      </c>
      <c r="I102" s="10"/>
      <c r="J102" s="10"/>
    </row>
    <row r="103" spans="1:10" s="15" customFormat="1" ht="20.100000000000001" customHeight="1" x14ac:dyDescent="0.4">
      <c r="A103" s="7">
        <f t="shared" si="5"/>
        <v>101</v>
      </c>
      <c r="B103" s="8">
        <f t="shared" si="4"/>
        <v>9.9999999999994316E-2</v>
      </c>
      <c r="C103" s="9">
        <v>189.2</v>
      </c>
      <c r="D103" s="9">
        <f t="shared" si="3"/>
        <v>187.39999999999998</v>
      </c>
      <c r="E103" s="5" t="s">
        <v>5</v>
      </c>
      <c r="F103" s="17" t="s">
        <v>18</v>
      </c>
      <c r="G103" s="6" t="s">
        <v>9</v>
      </c>
      <c r="H103" s="7" t="s">
        <v>83</v>
      </c>
      <c r="I103" s="10"/>
      <c r="J103" s="10"/>
    </row>
    <row r="104" spans="1:10" s="15" customFormat="1" ht="20.100000000000001" customHeight="1" x14ac:dyDescent="0.4">
      <c r="A104" s="7">
        <f t="shared" si="5"/>
        <v>102</v>
      </c>
      <c r="B104" s="8">
        <f t="shared" si="4"/>
        <v>4.9000000000000057</v>
      </c>
      <c r="C104" s="9">
        <v>194.1</v>
      </c>
      <c r="D104" s="9">
        <f t="shared" si="3"/>
        <v>192.29999999999998</v>
      </c>
      <c r="E104" s="5" t="s">
        <v>5</v>
      </c>
      <c r="F104" s="17" t="s">
        <v>18</v>
      </c>
      <c r="G104" s="6" t="s">
        <v>8</v>
      </c>
      <c r="H104" s="7" t="s">
        <v>7</v>
      </c>
      <c r="I104" s="10"/>
      <c r="J104" s="10"/>
    </row>
    <row r="105" spans="1:10" s="15" customFormat="1" ht="20.100000000000001" customHeight="1" x14ac:dyDescent="0.4">
      <c r="A105" s="7">
        <f t="shared" si="5"/>
        <v>103</v>
      </c>
      <c r="B105" s="8">
        <f t="shared" si="4"/>
        <v>2.7000000000000171</v>
      </c>
      <c r="C105" s="9">
        <v>196.8</v>
      </c>
      <c r="D105" s="9">
        <f t="shared" si="3"/>
        <v>195</v>
      </c>
      <c r="E105" s="5" t="s">
        <v>5</v>
      </c>
      <c r="F105" s="17" t="s">
        <v>18</v>
      </c>
      <c r="G105" s="6" t="s">
        <v>9</v>
      </c>
      <c r="H105" s="7" t="s">
        <v>83</v>
      </c>
      <c r="I105" s="10"/>
      <c r="J105" s="10"/>
    </row>
    <row r="106" spans="1:10" s="15" customFormat="1" ht="20.100000000000001" customHeight="1" x14ac:dyDescent="0.4">
      <c r="A106" s="7">
        <f t="shared" si="5"/>
        <v>104</v>
      </c>
      <c r="B106" s="8">
        <f t="shared" si="4"/>
        <v>2.1999999999999886</v>
      </c>
      <c r="C106" s="9">
        <v>199</v>
      </c>
      <c r="D106" s="9">
        <f t="shared" si="3"/>
        <v>197.2</v>
      </c>
      <c r="E106" s="5"/>
      <c r="F106" s="17" t="s">
        <v>21</v>
      </c>
      <c r="G106" s="6" t="s">
        <v>8</v>
      </c>
      <c r="H106" s="7" t="s">
        <v>83</v>
      </c>
      <c r="I106" s="10"/>
      <c r="J106" s="10"/>
    </row>
    <row r="107" spans="1:10" s="15" customFormat="1" ht="20.100000000000001" customHeight="1" x14ac:dyDescent="0.4">
      <c r="A107" s="7">
        <f t="shared" si="5"/>
        <v>105</v>
      </c>
      <c r="B107" s="8">
        <f t="shared" si="4"/>
        <v>5.0999999999999943</v>
      </c>
      <c r="C107" s="9">
        <v>204.1</v>
      </c>
      <c r="D107" s="9">
        <f t="shared" si="3"/>
        <v>202.29999999999998</v>
      </c>
      <c r="E107" s="5" t="s">
        <v>5</v>
      </c>
      <c r="F107" s="17" t="s">
        <v>18</v>
      </c>
      <c r="G107" s="6" t="s">
        <v>6</v>
      </c>
      <c r="H107" s="7" t="s">
        <v>82</v>
      </c>
      <c r="I107" s="10"/>
      <c r="J107" s="10"/>
    </row>
    <row r="108" spans="1:10" s="15" customFormat="1" ht="54" x14ac:dyDescent="0.4">
      <c r="A108" s="1">
        <f t="shared" si="5"/>
        <v>106</v>
      </c>
      <c r="B108" s="2">
        <f t="shared" si="4"/>
        <v>1.0999999999999943</v>
      </c>
      <c r="C108" s="3">
        <v>205.2</v>
      </c>
      <c r="D108" s="3">
        <f t="shared" si="3"/>
        <v>203.39999999999998</v>
      </c>
      <c r="E108" s="13"/>
      <c r="F108" s="19" t="s">
        <v>22</v>
      </c>
      <c r="G108" s="4" t="s">
        <v>12</v>
      </c>
      <c r="H108" s="1" t="s">
        <v>51</v>
      </c>
      <c r="I108" s="22"/>
      <c r="J108" s="14" t="s">
        <v>99</v>
      </c>
    </row>
    <row r="109" spans="1:10" s="15" customFormat="1" ht="20.100000000000001" customHeight="1" x14ac:dyDescent="0.4">
      <c r="A109" s="7">
        <f t="shared" si="5"/>
        <v>107</v>
      </c>
      <c r="B109" s="8">
        <f t="shared" si="4"/>
        <v>0</v>
      </c>
      <c r="C109" s="9">
        <v>205.2</v>
      </c>
      <c r="D109" s="9">
        <f t="shared" si="3"/>
        <v>203.39999999999998</v>
      </c>
      <c r="E109" s="5" t="s">
        <v>5</v>
      </c>
      <c r="F109" s="17" t="s">
        <v>18</v>
      </c>
      <c r="G109" s="6" t="s">
        <v>8</v>
      </c>
      <c r="H109" s="7" t="s">
        <v>29</v>
      </c>
      <c r="I109" s="10" t="s">
        <v>84</v>
      </c>
      <c r="J109" s="10"/>
    </row>
    <row r="110" spans="1:10" s="15" customFormat="1" ht="20.100000000000001" customHeight="1" x14ac:dyDescent="0.4">
      <c r="A110" s="7">
        <f t="shared" si="5"/>
        <v>108</v>
      </c>
      <c r="B110" s="8">
        <f t="shared" si="4"/>
        <v>4</v>
      </c>
      <c r="C110" s="9">
        <v>209.2</v>
      </c>
      <c r="D110" s="9">
        <f t="shared" si="3"/>
        <v>207.39999999999998</v>
      </c>
      <c r="E110" s="5" t="s">
        <v>5</v>
      </c>
      <c r="F110" s="17" t="s">
        <v>18</v>
      </c>
      <c r="G110" s="6" t="s">
        <v>6</v>
      </c>
      <c r="H110" s="7" t="s">
        <v>52</v>
      </c>
      <c r="I110" s="10"/>
      <c r="J110" s="10"/>
    </row>
    <row r="111" spans="1:10" s="15" customFormat="1" ht="40.5" x14ac:dyDescent="0.4">
      <c r="A111" s="1">
        <f t="shared" si="5"/>
        <v>109</v>
      </c>
      <c r="B111" s="2">
        <f t="shared" si="4"/>
        <v>1.4000000000000057</v>
      </c>
      <c r="C111" s="3">
        <v>210.6</v>
      </c>
      <c r="D111" s="3">
        <f t="shared" si="3"/>
        <v>208.79999999999998</v>
      </c>
      <c r="E111" s="13"/>
      <c r="F111" s="19" t="s">
        <v>22</v>
      </c>
      <c r="G111" s="4" t="s">
        <v>12</v>
      </c>
      <c r="H111" s="1" t="s">
        <v>48</v>
      </c>
      <c r="I111" s="14"/>
      <c r="J111" s="14" t="s">
        <v>85</v>
      </c>
    </row>
    <row r="113" spans="1:1" x14ac:dyDescent="0.4">
      <c r="A113" s="29" t="s">
        <v>88</v>
      </c>
    </row>
    <row r="139" spans="1:1" x14ac:dyDescent="0.4">
      <c r="A139" s="29" t="s">
        <v>103</v>
      </c>
    </row>
    <row r="165" spans="1:9" x14ac:dyDescent="0.4">
      <c r="A165" s="29" t="s">
        <v>104</v>
      </c>
      <c r="I165" s="29" t="s">
        <v>105</v>
      </c>
    </row>
    <row r="177" spans="1:1" x14ac:dyDescent="0.4">
      <c r="A177" s="29" t="s">
        <v>54</v>
      </c>
    </row>
  </sheetData>
  <mergeCells count="1">
    <mergeCell ref="B1:I1"/>
  </mergeCells>
  <phoneticPr fontId="2"/>
  <pageMargins left="0.23622047244094491" right="0.23622047244094491" top="0.15748031496062992" bottom="0.19685039370078741" header="0.31496062992125984" footer="0.31496062992125984"/>
  <pageSetup paperSize="9" scale="82" fitToHeight="0" orientation="portrait" horizontalDpi="0" verticalDpi="0" r:id="rId1"/>
  <rowBreaks count="1" manualBreakCount="1">
    <brk id="11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BRM722近畿400km東予</vt:lpstr>
      <vt:lpstr>BRM722近畿400km東予!Print_Area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2025-02-17T04:09:31Z</cp:lastPrinted>
  <dcterms:created xsi:type="dcterms:W3CDTF">2019-09-01T01:30:48Z</dcterms:created>
  <dcterms:modified xsi:type="dcterms:W3CDTF">2025-02-17T04:10:15Z</dcterms:modified>
</cp:coreProperties>
</file>