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Users\taisuke_katayama\Desktop\いろいろ\片山保管用\DOC\パーソナル\パーソナル\2026 0111神戸300\"/>
    </mc:Choice>
  </mc:AlternateContent>
  <xr:revisionPtr revIDLastSave="0" documentId="13_ncr:1_{779C8631-0C4E-4D88-8134-1754F6FC3FB9}" xr6:coauthVersionLast="47" xr6:coauthVersionMax="47" xr10:uidLastSave="{00000000-0000-0000-0000-000000000000}"/>
  <bookViews>
    <workbookView xWindow="-110" yWindow="-110" windowWidth="19420" windowHeight="10300" xr2:uid="{00000000-000D-0000-FFFF-FFFF00000000}"/>
  </bookViews>
  <sheets>
    <sheet name="神戸300" sheetId="6" r:id="rId1"/>
  </sheets>
  <definedNames>
    <definedName name="_xlnm.Print_Area" localSheetId="0">神戸300!$A$1:$J$144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6" l="1"/>
  <c r="E35" i="6"/>
  <c r="E36" i="6"/>
  <c r="M35" i="6"/>
  <c r="E24" i="6"/>
  <c r="E25" i="6"/>
  <c r="E26" i="6"/>
  <c r="E27" i="6"/>
  <c r="E5" i="6"/>
  <c r="E6" i="6"/>
  <c r="E7" i="6"/>
  <c r="E8" i="6"/>
  <c r="E54" i="6" l="1"/>
  <c r="E48" i="6"/>
  <c r="E49" i="6"/>
  <c r="E50" i="6"/>
  <c r="E51" i="6"/>
  <c r="E52" i="6"/>
  <c r="E53" i="6"/>
  <c r="E9" i="6"/>
  <c r="E10" i="6"/>
  <c r="E11" i="6"/>
  <c r="E12" i="6"/>
  <c r="E13" i="6"/>
  <c r="E14" i="6"/>
  <c r="E15" i="6"/>
  <c r="E16" i="6"/>
  <c r="A5" i="6"/>
  <c r="A6" i="6" s="1"/>
  <c r="A7" i="6" s="1"/>
  <c r="A8" i="6" s="1"/>
  <c r="A9" i="6" s="1"/>
  <c r="A10" i="6" s="1"/>
  <c r="A11" i="6" s="1"/>
  <c r="A12" i="6" s="1"/>
  <c r="A13" i="6" s="1"/>
  <c r="A14" i="6" s="1"/>
  <c r="A15" i="6" s="1"/>
  <c r="E28" i="6"/>
  <c r="E29" i="6"/>
  <c r="E45" i="6"/>
  <c r="E46" i="6"/>
  <c r="E47" i="6"/>
  <c r="E17" i="6"/>
  <c r="E18" i="6"/>
  <c r="E19" i="6"/>
  <c r="E20" i="6"/>
  <c r="E33" i="6" l="1"/>
  <c r="E37" i="6"/>
  <c r="E38" i="6"/>
  <c r="E39" i="6"/>
  <c r="E40" i="6"/>
  <c r="E41" i="6"/>
  <c r="E42" i="6"/>
  <c r="E43" i="6"/>
  <c r="E44" i="6"/>
  <c r="E21" i="6" l="1"/>
  <c r="E22" i="6" l="1"/>
  <c r="E32" i="6"/>
  <c r="E31" i="6"/>
  <c r="E30" i="6"/>
  <c r="E23" i="6"/>
  <c r="A16" i="6"/>
  <c r="A17" i="6" s="1"/>
  <c r="A18" i="6" s="1"/>
  <c r="A19" i="6" s="1"/>
  <c r="J1" i="6"/>
  <c r="A20" i="6" l="1"/>
  <c r="A21" i="6" s="1"/>
  <c r="A22" i="6" s="1"/>
  <c r="A23" i="6" s="1"/>
  <c r="A24" i="6" s="1"/>
  <c r="A25" i="6" s="1"/>
  <c r="A26" i="6" s="1"/>
  <c r="A27" i="6" l="1"/>
  <c r="A28" i="6" s="1"/>
  <c r="A29" i="6" s="1"/>
  <c r="A30" i="6" s="1"/>
  <c r="A31" i="6" s="1"/>
  <c r="A32" i="6" s="1"/>
  <c r="A33" i="6" s="1"/>
  <c r="A34" i="6" s="1"/>
  <c r="A35" i="6" l="1"/>
  <c r="A36" i="6" s="1"/>
  <c r="A37" i="6" s="1"/>
  <c r="A38" i="6" s="1"/>
  <c r="A39" i="6" s="1"/>
  <c r="A40" i="6" s="1"/>
  <c r="A41" i="6" s="1"/>
  <c r="A42" i="6" s="1"/>
  <c r="A43" i="6" s="1"/>
  <c r="A44" i="6" s="1"/>
  <c r="A45" i="6" s="1"/>
  <c r="A46" i="6" s="1"/>
  <c r="A47" i="6" s="1"/>
  <c r="A48" i="6" s="1"/>
  <c r="A49" i="6" s="1"/>
  <c r="A50" i="6" s="1"/>
  <c r="A51" i="6" l="1"/>
  <c r="A52" i="6" s="1"/>
  <c r="A53" i="6" s="1"/>
  <c r="A54" i="6" s="1"/>
</calcChain>
</file>

<file path=xl/sharedStrings.xml><?xml version="1.0" encoding="utf-8"?>
<sst xmlns="http://schemas.openxmlformats.org/spreadsheetml/2006/main" count="215" uniqueCount="159">
  <si>
    <t>ポイント</t>
    <phoneticPr fontId="2"/>
  </si>
  <si>
    <t>道路</t>
    <rPh sb="0" eb="2">
      <t>ドウロ</t>
    </rPh>
    <phoneticPr fontId="2"/>
  </si>
  <si>
    <t>区間</t>
    <rPh sb="0" eb="2">
      <t>クカン</t>
    </rPh>
    <phoneticPr fontId="2"/>
  </si>
  <si>
    <t>合計</t>
    <rPh sb="0" eb="2">
      <t>ゴウケイ</t>
    </rPh>
    <phoneticPr fontId="2"/>
  </si>
  <si>
    <t>備考</t>
    <rPh sb="0" eb="2">
      <t>ビコウ</t>
    </rPh>
    <phoneticPr fontId="2"/>
  </si>
  <si>
    <t>左折</t>
    <rPh sb="0" eb="2">
      <t>サセツ</t>
    </rPh>
    <phoneticPr fontId="1"/>
  </si>
  <si>
    <t>右折</t>
    <rPh sb="0" eb="2">
      <t>ウセツ</t>
    </rPh>
    <phoneticPr fontId="1"/>
  </si>
  <si>
    <t>直進</t>
    <rPh sb="0" eb="2">
      <t>チョクシン</t>
    </rPh>
    <phoneticPr fontId="1"/>
  </si>
  <si>
    <t>市道</t>
    <rPh sb="0" eb="2">
      <t>シドウ</t>
    </rPh>
    <phoneticPr fontId="2"/>
  </si>
  <si>
    <t>右折</t>
    <rPh sb="0" eb="2">
      <t>ウセツ</t>
    </rPh>
    <phoneticPr fontId="2"/>
  </si>
  <si>
    <t>Ｔ字路</t>
    <rPh sb="1" eb="2">
      <t>ジ</t>
    </rPh>
    <rPh sb="2" eb="3">
      <t>ロ</t>
    </rPh>
    <phoneticPr fontId="2"/>
  </si>
  <si>
    <t>ＰＣ開閉時間</t>
    <rPh sb="2" eb="3">
      <t>ヒラ</t>
    </rPh>
    <rPh sb="3" eb="4">
      <t>ト</t>
    </rPh>
    <rPh sb="4" eb="6">
      <t>ジカン</t>
    </rPh>
    <phoneticPr fontId="2"/>
  </si>
  <si>
    <t>竹の門S</t>
    <rPh sb="0" eb="1">
      <t>タケ</t>
    </rPh>
    <rPh sb="2" eb="3">
      <t>モン</t>
    </rPh>
    <phoneticPr fontId="2"/>
  </si>
  <si>
    <t>国道372号</t>
    <rPh sb="0" eb="2">
      <t>コクドウ</t>
    </rPh>
    <rPh sb="5" eb="6">
      <t>ゴウ</t>
    </rPh>
    <phoneticPr fontId="2"/>
  </si>
  <si>
    <t>壱丁町S</t>
    <rPh sb="0" eb="1">
      <t>イチ</t>
    </rPh>
    <rPh sb="1" eb="2">
      <t>チョウ</t>
    </rPh>
    <rPh sb="2" eb="3">
      <t>マチ</t>
    </rPh>
    <phoneticPr fontId="2"/>
  </si>
  <si>
    <t>五軒邸北口S</t>
    <rPh sb="0" eb="1">
      <t>ゴ</t>
    </rPh>
    <rPh sb="1" eb="2">
      <t>ケン</t>
    </rPh>
    <rPh sb="2" eb="3">
      <t>ヤシキ</t>
    </rPh>
    <rPh sb="3" eb="5">
      <t>キタグチ</t>
    </rPh>
    <phoneticPr fontId="2"/>
  </si>
  <si>
    <t>左折してすぐ右折</t>
    <rPh sb="0" eb="2">
      <t>サセツ</t>
    </rPh>
    <rPh sb="6" eb="8">
      <t>ウセツ</t>
    </rPh>
    <phoneticPr fontId="1"/>
  </si>
  <si>
    <t>信号が連続して二つあります</t>
    <rPh sb="0" eb="2">
      <t>シンゴウ</t>
    </rPh>
    <rPh sb="3" eb="5">
      <t>レンゾク</t>
    </rPh>
    <rPh sb="7" eb="8">
      <t>フタ</t>
    </rPh>
    <phoneticPr fontId="2"/>
  </si>
  <si>
    <t>直進</t>
    <rPh sb="0" eb="2">
      <t>チョクシン</t>
    </rPh>
    <phoneticPr fontId="2"/>
  </si>
  <si>
    <t>市道→県道5号</t>
    <rPh sb="0" eb="2">
      <t>シドウ</t>
    </rPh>
    <rPh sb="3" eb="5">
      <t>ケンドウ</t>
    </rPh>
    <rPh sb="6" eb="7">
      <t>ゴウ</t>
    </rPh>
    <phoneticPr fontId="2"/>
  </si>
  <si>
    <t>左折</t>
    <rPh sb="0" eb="2">
      <t>サセツ</t>
    </rPh>
    <phoneticPr fontId="2"/>
  </si>
  <si>
    <t>右折</t>
    <rPh sb="0" eb="2">
      <t>ウセツ</t>
    </rPh>
    <phoneticPr fontId="2"/>
  </si>
  <si>
    <t>県道724号</t>
    <rPh sb="0" eb="2">
      <t>ケンドウ</t>
    </rPh>
    <rPh sb="5" eb="6">
      <t>ゴウ</t>
    </rPh>
    <phoneticPr fontId="2"/>
  </si>
  <si>
    <t>追分　Ｓ</t>
    <rPh sb="0" eb="2">
      <t>オイワケ</t>
    </rPh>
    <phoneticPr fontId="2"/>
  </si>
  <si>
    <t>県道724号→国道29号</t>
    <rPh sb="0" eb="2">
      <t>ケンドウ</t>
    </rPh>
    <rPh sb="5" eb="6">
      <t>ゴウ</t>
    </rPh>
    <rPh sb="7" eb="9">
      <t>コクドウ</t>
    </rPh>
    <rPh sb="11" eb="12">
      <t>ゴウ</t>
    </rPh>
    <phoneticPr fontId="2"/>
  </si>
  <si>
    <t>国道179号</t>
    <rPh sb="0" eb="2">
      <t>コクドウ</t>
    </rPh>
    <rPh sb="5" eb="6">
      <t>ゴウ</t>
    </rPh>
    <phoneticPr fontId="2"/>
  </si>
  <si>
    <t>上町　Ｓ</t>
    <rPh sb="0" eb="1">
      <t>ウエ</t>
    </rPh>
    <rPh sb="1" eb="2">
      <t>マチ</t>
    </rPh>
    <phoneticPr fontId="2"/>
  </si>
  <si>
    <t>国道373号</t>
    <rPh sb="0" eb="2">
      <t>コクドウ</t>
    </rPh>
    <rPh sb="5" eb="6">
      <t>ゴウ</t>
    </rPh>
    <phoneticPr fontId="2"/>
  </si>
  <si>
    <t>市道</t>
    <phoneticPr fontId="2"/>
  </si>
  <si>
    <t>県道240号</t>
    <rPh sb="0" eb="2">
      <t>ケンドウ</t>
    </rPh>
    <rPh sb="5" eb="6">
      <t>ゴウ</t>
    </rPh>
    <phoneticPr fontId="2"/>
  </si>
  <si>
    <t>町道</t>
    <rPh sb="0" eb="1">
      <t>マチ</t>
    </rPh>
    <rPh sb="1" eb="2">
      <t>ミチ</t>
    </rPh>
    <phoneticPr fontId="2"/>
  </si>
  <si>
    <t>ここから国道179号をひたすら突き進みます。</t>
    <rPh sb="4" eb="6">
      <t>コクドウ</t>
    </rPh>
    <rPh sb="9" eb="10">
      <t>ゴウ</t>
    </rPh>
    <rPh sb="15" eb="16">
      <t>ツ</t>
    </rPh>
    <rPh sb="17" eb="18">
      <t>スス</t>
    </rPh>
    <phoneticPr fontId="2"/>
  </si>
  <si>
    <t>国道2号</t>
    <rPh sb="0" eb="2">
      <t>コクドウ</t>
    </rPh>
    <rPh sb="3" eb="4">
      <t>ゴウ</t>
    </rPh>
    <phoneticPr fontId="2"/>
  </si>
  <si>
    <t>有年原　Ｓ</t>
    <rPh sb="0" eb="1">
      <t>ア</t>
    </rPh>
    <rPh sb="1" eb="2">
      <t>トシ</t>
    </rPh>
    <rPh sb="2" eb="3">
      <t>ハラ</t>
    </rPh>
    <phoneticPr fontId="2"/>
  </si>
  <si>
    <t>南野中三差路　Ｓ</t>
    <rPh sb="0" eb="2">
      <t>ミナミノ</t>
    </rPh>
    <rPh sb="2" eb="3">
      <t>ナカ</t>
    </rPh>
    <rPh sb="3" eb="6">
      <t>サンサロ</t>
    </rPh>
    <phoneticPr fontId="2"/>
  </si>
  <si>
    <t>国道250号</t>
    <rPh sb="0" eb="2">
      <t>コクドウ</t>
    </rPh>
    <rPh sb="5" eb="6">
      <t>ゴウ</t>
    </rPh>
    <phoneticPr fontId="2"/>
  </si>
  <si>
    <t>塩屋惣門　Ｓ</t>
    <rPh sb="0" eb="2">
      <t>シオヤ</t>
    </rPh>
    <rPh sb="2" eb="4">
      <t>ソウモン</t>
    </rPh>
    <phoneticPr fontId="2"/>
  </si>
  <si>
    <t>市街地方面へ</t>
    <rPh sb="0" eb="3">
      <t>シガイチ</t>
    </rPh>
    <rPh sb="3" eb="5">
      <t>ホウメン</t>
    </rPh>
    <phoneticPr fontId="2"/>
  </si>
  <si>
    <t>┤字路</t>
  </si>
  <si>
    <t>Ｔ字路</t>
    <rPh sb="1" eb="3">
      <t>ジロ</t>
    </rPh>
    <phoneticPr fontId="2"/>
  </si>
  <si>
    <t>来た道戻る</t>
    <rPh sb="0" eb="1">
      <t>キ</t>
    </rPh>
    <rPh sb="2" eb="3">
      <t>ミチ</t>
    </rPh>
    <rPh sb="3" eb="4">
      <t>モド</t>
    </rPh>
    <phoneticPr fontId="2"/>
  </si>
  <si>
    <t>右側</t>
    <rPh sb="0" eb="2">
      <t>ミギガワ</t>
    </rPh>
    <phoneticPr fontId="2"/>
  </si>
  <si>
    <t>新田　Ｓ</t>
    <rPh sb="0" eb="2">
      <t>ニッタ</t>
    </rPh>
    <phoneticPr fontId="2"/>
  </si>
  <si>
    <t>県道32号</t>
    <rPh sb="0" eb="2">
      <t>ケンドウ</t>
    </rPh>
    <rPh sb="4" eb="5">
      <t>ゴウ</t>
    </rPh>
    <phoneticPr fontId="2"/>
  </si>
  <si>
    <t>朝日町南　Ｓ</t>
    <rPh sb="0" eb="2">
      <t>アサヒ</t>
    </rPh>
    <rPh sb="2" eb="3">
      <t>マチ</t>
    </rPh>
    <rPh sb="3" eb="4">
      <t>ミナミ</t>
    </rPh>
    <phoneticPr fontId="2"/>
  </si>
  <si>
    <t>市道</t>
  </si>
  <si>
    <t>県道32号→県道458号</t>
    <rPh sb="0" eb="2">
      <t>ケンドウ</t>
    </rPh>
    <rPh sb="4" eb="5">
      <t>ゴウ</t>
    </rPh>
    <rPh sb="6" eb="8">
      <t>ケンドウ</t>
    </rPh>
    <rPh sb="11" eb="12">
      <t>ゴウ</t>
    </rPh>
    <phoneticPr fontId="2"/>
  </si>
  <si>
    <t>相産高校　Ｓ</t>
  </si>
  <si>
    <t>中島２　Ｓ</t>
    <rPh sb="0" eb="2">
      <t>ナカジマ</t>
    </rPh>
    <phoneticPr fontId="2"/>
  </si>
  <si>
    <t>みちなり左折</t>
    <rPh sb="4" eb="6">
      <t>サセツ</t>
    </rPh>
    <phoneticPr fontId="2"/>
  </si>
  <si>
    <t>市道→県道401号</t>
    <rPh sb="0" eb="2">
      <t>シドウ</t>
    </rPh>
    <rPh sb="3" eb="5">
      <t>ケンドウ</t>
    </rPh>
    <rPh sb="8" eb="9">
      <t>ゴウ</t>
    </rPh>
    <phoneticPr fontId="2"/>
  </si>
  <si>
    <t>右折</t>
    <rPh sb="0" eb="2">
      <t>ウセツ</t>
    </rPh>
    <phoneticPr fontId="2"/>
  </si>
  <si>
    <t>県道517号</t>
    <rPh sb="0" eb="2">
      <t>ケンドウ</t>
    </rPh>
    <rPh sb="5" eb="6">
      <t>ゴウ</t>
    </rPh>
    <phoneticPr fontId="2"/>
  </si>
  <si>
    <t>妻鹿　Ｓ</t>
    <rPh sb="0" eb="1">
      <t>ツマ</t>
    </rPh>
    <rPh sb="1" eb="2">
      <t>シカ</t>
    </rPh>
    <phoneticPr fontId="2"/>
  </si>
  <si>
    <t>左折</t>
    <rPh sb="0" eb="2">
      <t>サセツ</t>
    </rPh>
    <phoneticPr fontId="2"/>
  </si>
  <si>
    <t>県道402号→市道→国道250号</t>
    <rPh sb="0" eb="2">
      <t>ケンドウ</t>
    </rPh>
    <rPh sb="5" eb="6">
      <t>ゴウ</t>
    </rPh>
    <rPh sb="7" eb="9">
      <t>シドウ</t>
    </rPh>
    <rPh sb="10" eb="12">
      <t>コクドウ</t>
    </rPh>
    <rPh sb="15" eb="16">
      <t>ゴウ</t>
    </rPh>
    <phoneticPr fontId="2"/>
  </si>
  <si>
    <t>大塩駅前　Ｓ</t>
    <rPh sb="0" eb="2">
      <t>オオシオ</t>
    </rPh>
    <rPh sb="2" eb="4">
      <t>エキマエ</t>
    </rPh>
    <phoneticPr fontId="2"/>
  </si>
  <si>
    <t>変則５差路につき注意！！国道250号方面へいくこと</t>
    <rPh sb="0" eb="2">
      <t>ヘンソク</t>
    </rPh>
    <rPh sb="3" eb="4">
      <t>サ</t>
    </rPh>
    <rPh sb="4" eb="5">
      <t>ロ</t>
    </rPh>
    <rPh sb="8" eb="10">
      <t>チュウイ</t>
    </rPh>
    <rPh sb="12" eb="14">
      <t>コクドウ</t>
    </rPh>
    <rPh sb="17" eb="18">
      <t>ゴウ</t>
    </rPh>
    <rPh sb="18" eb="20">
      <t>ホウメン</t>
    </rPh>
    <phoneticPr fontId="2"/>
  </si>
  <si>
    <t>国道250号→県道718号</t>
    <rPh sb="0" eb="2">
      <t>コクドウ</t>
    </rPh>
    <rPh sb="5" eb="6">
      <t>ゴウ</t>
    </rPh>
    <rPh sb="7" eb="9">
      <t>ケンドウ</t>
    </rPh>
    <rPh sb="12" eb="13">
      <t>ゴウ</t>
    </rPh>
    <phoneticPr fontId="2"/>
  </si>
  <si>
    <t>伊保西　Ｓ</t>
    <rPh sb="0" eb="2">
      <t>イホ</t>
    </rPh>
    <rPh sb="2" eb="3">
      <t>ニシ</t>
    </rPh>
    <phoneticPr fontId="2"/>
  </si>
  <si>
    <t>県道718号</t>
    <rPh sb="0" eb="2">
      <t>ケンドウ</t>
    </rPh>
    <rPh sb="5" eb="6">
      <t>ゴウ</t>
    </rPh>
    <phoneticPr fontId="2"/>
  </si>
  <si>
    <t>文化会館西　Ｓ</t>
    <rPh sb="0" eb="2">
      <t>ブンカ</t>
    </rPh>
    <rPh sb="2" eb="4">
      <t>カイカン</t>
    </rPh>
    <rPh sb="4" eb="5">
      <t>ニシ</t>
    </rPh>
    <phoneticPr fontId="2"/>
  </si>
  <si>
    <t>相生橋西詰　Ｓ</t>
    <rPh sb="0" eb="2">
      <t>アイオイ</t>
    </rPh>
    <rPh sb="2" eb="3">
      <t>バシ</t>
    </rPh>
    <rPh sb="3" eb="4">
      <t>ニシ</t>
    </rPh>
    <rPh sb="4" eb="5">
      <t>ツ</t>
    </rPh>
    <phoneticPr fontId="2"/>
  </si>
  <si>
    <t>橋をわたること</t>
    <rPh sb="0" eb="1">
      <t>ハシ</t>
    </rPh>
    <phoneticPr fontId="2"/>
  </si>
  <si>
    <t>大崎　Ｓ</t>
    <rPh sb="0" eb="2">
      <t>オオサキ</t>
    </rPh>
    <phoneticPr fontId="2"/>
  </si>
  <si>
    <t>左折</t>
    <rPh sb="0" eb="2">
      <t>サセツ</t>
    </rPh>
    <phoneticPr fontId="2"/>
  </si>
  <si>
    <t>県道７１８号</t>
    <rPh sb="0" eb="2">
      <t>ケンドウ</t>
    </rPh>
    <rPh sb="5" eb="6">
      <t>ゴウ</t>
    </rPh>
    <phoneticPr fontId="2"/>
  </si>
  <si>
    <t>明石港前　Ｓ</t>
    <rPh sb="0" eb="2">
      <t>アカシ</t>
    </rPh>
    <rPh sb="2" eb="3">
      <t>ミナト</t>
    </rPh>
    <rPh sb="3" eb="4">
      <t>マエ</t>
    </rPh>
    <phoneticPr fontId="2"/>
  </si>
  <si>
    <t>大明石町１　Ｓ</t>
    <rPh sb="0" eb="1">
      <t>オオ</t>
    </rPh>
    <rPh sb="1" eb="3">
      <t>アカシ</t>
    </rPh>
    <rPh sb="3" eb="4">
      <t>マチ</t>
    </rPh>
    <phoneticPr fontId="2"/>
  </si>
  <si>
    <t>国道２号</t>
    <rPh sb="0" eb="2">
      <t>コクドウ</t>
    </rPh>
    <rPh sb="3" eb="4">
      <t>ゴウ</t>
    </rPh>
    <phoneticPr fontId="2"/>
  </si>
  <si>
    <t>（集合地点）</t>
    <rPh sb="1" eb="3">
      <t>シュウゴウ</t>
    </rPh>
    <rPh sb="3" eb="5">
      <t>チテン</t>
    </rPh>
    <phoneticPr fontId="2"/>
  </si>
  <si>
    <t>伊和都比売神社　鳥居</t>
  </si>
  <si>
    <t>鳥居をバックに自転車の写真を撮ること。</t>
    <rPh sb="0" eb="2">
      <t>トリイ</t>
    </rPh>
    <rPh sb="7" eb="10">
      <t>ジテンシャ</t>
    </rPh>
    <rPh sb="11" eb="13">
      <t>シャシン</t>
    </rPh>
    <rPh sb="14" eb="15">
      <t>ト</t>
    </rPh>
    <phoneticPr fontId="2"/>
  </si>
  <si>
    <t>夜間でわからない場合は神社の看板でもＯＫ</t>
    <rPh sb="0" eb="2">
      <t>ヤカン</t>
    </rPh>
    <rPh sb="8" eb="10">
      <t>バアイ</t>
    </rPh>
    <rPh sb="11" eb="13">
      <t>ジンジャ</t>
    </rPh>
    <rPh sb="14" eb="16">
      <t>カンバン</t>
    </rPh>
    <phoneticPr fontId="2"/>
  </si>
  <si>
    <t>右側。道の駅みつの看板をバックに自転車の写真を取ること</t>
    <rPh sb="0" eb="2">
      <t>ミギガワ</t>
    </rPh>
    <rPh sb="3" eb="4">
      <t>ミチ</t>
    </rPh>
    <rPh sb="5" eb="6">
      <t>エキ</t>
    </rPh>
    <rPh sb="9" eb="11">
      <t>カンバン</t>
    </rPh>
    <rPh sb="16" eb="19">
      <t>ジテンシャ</t>
    </rPh>
    <rPh sb="20" eb="22">
      <t>シャシン</t>
    </rPh>
    <rPh sb="23" eb="24">
      <t>ト</t>
    </rPh>
    <phoneticPr fontId="2"/>
  </si>
  <si>
    <t>もっとも道の駅みつに来たことがわかる写真なら何でもＯＫです</t>
    <rPh sb="4" eb="5">
      <t>ミチ</t>
    </rPh>
    <rPh sb="6" eb="7">
      <t>エキ</t>
    </rPh>
    <rPh sb="10" eb="11">
      <t>キ</t>
    </rPh>
    <rPh sb="18" eb="20">
      <t>シャシン</t>
    </rPh>
    <rPh sb="22" eb="23">
      <t>ナン</t>
    </rPh>
    <phoneticPr fontId="2"/>
  </si>
  <si>
    <t>ここからも信号多いので気をつけること</t>
    <rPh sb="5" eb="7">
      <t>シンゴウ</t>
    </rPh>
    <rPh sb="7" eb="8">
      <t>オオ</t>
    </rPh>
    <rPh sb="11" eb="12">
      <t>キ</t>
    </rPh>
    <phoneticPr fontId="2"/>
  </si>
  <si>
    <t>この手前ぐらいから信号が増えます。気をつけること</t>
    <rPh sb="2" eb="4">
      <t>テマエ</t>
    </rPh>
    <rPh sb="9" eb="11">
      <t>シンゴウ</t>
    </rPh>
    <rPh sb="12" eb="13">
      <t>フ</t>
    </rPh>
    <rPh sb="17" eb="18">
      <t>キ</t>
    </rPh>
    <phoneticPr fontId="2"/>
  </si>
  <si>
    <t>長池 Ｓ</t>
    <rPh sb="0" eb="2">
      <t>ナガイケ</t>
    </rPh>
    <phoneticPr fontId="2"/>
  </si>
  <si>
    <t>芝田橋北詰　Ｓ</t>
    <rPh sb="0" eb="2">
      <t>シバタ</t>
    </rPh>
    <rPh sb="2" eb="3">
      <t>ハシ</t>
    </rPh>
    <rPh sb="3" eb="5">
      <t>キタヅメ</t>
    </rPh>
    <phoneticPr fontId="2"/>
  </si>
  <si>
    <t>ト字路　</t>
    <rPh sb="1" eb="2">
      <t>ジ</t>
    </rPh>
    <rPh sb="2" eb="3">
      <t>ロ</t>
    </rPh>
    <phoneticPr fontId="2"/>
  </si>
  <si>
    <t>PC1 姫路城城見公園</t>
    <rPh sb="4" eb="6">
      <t>ヒメジ</t>
    </rPh>
    <rPh sb="6" eb="7">
      <t>シロ</t>
    </rPh>
    <rPh sb="7" eb="9">
      <t>シロミ</t>
    </rPh>
    <rPh sb="9" eb="11">
      <t>コウエン</t>
    </rPh>
    <phoneticPr fontId="2"/>
  </si>
  <si>
    <t>右折後、姫路城方面へ。</t>
    <rPh sb="0" eb="2">
      <t>ウセツ</t>
    </rPh>
    <rPh sb="2" eb="3">
      <t>ゴ</t>
    </rPh>
    <rPh sb="4" eb="7">
      <t>ヒメジジョウ</t>
    </rPh>
    <rPh sb="7" eb="9">
      <t>ホウメン</t>
    </rPh>
    <phoneticPr fontId="2"/>
  </si>
  <si>
    <t>PC3 道の駅　みつ</t>
    <rPh sb="4" eb="5">
      <t>ミチ</t>
    </rPh>
    <rPh sb="6" eb="7">
      <t>エキ</t>
    </rPh>
    <phoneticPr fontId="2"/>
  </si>
  <si>
    <t>右側。伊和都比売神社　鳥居をバックに自転車の写真を撮ること
看板でもＯＫ</t>
    <rPh sb="0" eb="2">
      <t>ミギガワ</t>
    </rPh>
    <rPh sb="18" eb="21">
      <t>ジテンシャ</t>
    </rPh>
    <rPh sb="22" eb="24">
      <t>シャシン</t>
    </rPh>
    <rPh sb="25" eb="26">
      <t>ト</t>
    </rPh>
    <rPh sb="30" eb="32">
      <t>カンバン</t>
    </rPh>
    <phoneticPr fontId="2"/>
  </si>
  <si>
    <t>PC2</t>
    <phoneticPr fontId="2"/>
  </si>
  <si>
    <t>PC3 道の駅みつ</t>
    <rPh sb="4" eb="5">
      <t>ミチ</t>
    </rPh>
    <rPh sb="6" eb="7">
      <t>エキ</t>
    </rPh>
    <phoneticPr fontId="2"/>
  </si>
  <si>
    <t>PC1</t>
    <phoneticPr fontId="2"/>
  </si>
  <si>
    <t>城見公園</t>
    <rPh sb="0" eb="2">
      <t>シロミ</t>
    </rPh>
    <rPh sb="2" eb="4">
      <t>コウエン</t>
    </rPh>
    <phoneticPr fontId="2"/>
  </si>
  <si>
    <t>県道525号→県道90号→国道250号</t>
    <rPh sb="0" eb="2">
      <t>ケンドウ</t>
    </rPh>
    <rPh sb="5" eb="6">
      <t>ゴウ</t>
    </rPh>
    <rPh sb="7" eb="9">
      <t>ケンドウ</t>
    </rPh>
    <rPh sb="11" eb="12">
      <t>ゴウ</t>
    </rPh>
    <rPh sb="13" eb="15">
      <t>コクドウ</t>
    </rPh>
    <rPh sb="18" eb="19">
      <t>ゴウ</t>
    </rPh>
    <phoneticPr fontId="2"/>
  </si>
  <si>
    <t>スタジアム前　S</t>
    <rPh sb="5" eb="6">
      <t>マエ</t>
    </rPh>
    <phoneticPr fontId="1"/>
  </si>
  <si>
    <t>スタート　公園を出て右方向へ進む</t>
    <rPh sb="5" eb="7">
      <t>コウエン</t>
    </rPh>
    <rPh sb="8" eb="9">
      <t>デ</t>
    </rPh>
    <rPh sb="10" eb="11">
      <t>ミギ</t>
    </rPh>
    <rPh sb="11" eb="13">
      <t>ホウコウ</t>
    </rPh>
    <rPh sb="14" eb="15">
      <t>スス</t>
    </rPh>
    <phoneticPr fontId="1"/>
  </si>
  <si>
    <t>右折</t>
    <rPh sb="0" eb="2">
      <t>ウセツ</t>
    </rPh>
    <phoneticPr fontId="2"/>
  </si>
  <si>
    <t>市道（駒ケ林南線→若林線）</t>
    <rPh sb="0" eb="2">
      <t>シドウ</t>
    </rPh>
    <rPh sb="3" eb="4">
      <t>コマ</t>
    </rPh>
    <rPh sb="5" eb="6">
      <t>ハヤシ</t>
    </rPh>
    <rPh sb="6" eb="8">
      <t>ミナミセン</t>
    </rPh>
    <rPh sb="9" eb="12">
      <t>ワカバヤシセン</t>
    </rPh>
    <phoneticPr fontId="2"/>
  </si>
  <si>
    <t>市道（高松線）</t>
    <rPh sb="0" eb="2">
      <t>シドウ</t>
    </rPh>
    <rPh sb="3" eb="6">
      <t>タカマツセン</t>
    </rPh>
    <phoneticPr fontId="2"/>
  </si>
  <si>
    <t>この先信号多いので気を付けること</t>
    <rPh sb="2" eb="3">
      <t>サキ</t>
    </rPh>
    <rPh sb="3" eb="5">
      <t>シンゴウ</t>
    </rPh>
    <rPh sb="5" eb="6">
      <t>オオ</t>
    </rPh>
    <rPh sb="9" eb="10">
      <t>キ</t>
    </rPh>
    <rPh sb="11" eb="12">
      <t>ツ</t>
    </rPh>
    <phoneticPr fontId="2"/>
  </si>
  <si>
    <t>十字路　S</t>
    <rPh sb="0" eb="3">
      <t>ジュウジロ</t>
    </rPh>
    <phoneticPr fontId="2"/>
  </si>
  <si>
    <t>左折</t>
    <rPh sb="0" eb="2">
      <t>サセツ</t>
    </rPh>
    <phoneticPr fontId="2"/>
  </si>
  <si>
    <t>県道22号</t>
    <rPh sb="0" eb="2">
      <t>ケンドウ</t>
    </rPh>
    <rPh sb="4" eb="5">
      <t>ゴウ</t>
    </rPh>
    <phoneticPr fontId="2"/>
  </si>
  <si>
    <t>平田南橋東　S</t>
    <rPh sb="0" eb="2">
      <t>ヒラタ</t>
    </rPh>
    <rPh sb="2" eb="4">
      <t>ミナミバシ</t>
    </rPh>
    <rPh sb="4" eb="5">
      <t>ヒガシ</t>
    </rPh>
    <phoneticPr fontId="2"/>
  </si>
  <si>
    <t>乗越　S</t>
    <rPh sb="0" eb="1">
      <t>ノ</t>
    </rPh>
    <rPh sb="1" eb="2">
      <t>コ</t>
    </rPh>
    <phoneticPr fontId="2"/>
  </si>
  <si>
    <t>T字路　S</t>
    <rPh sb="1" eb="3">
      <t>ジロ</t>
    </rPh>
    <phoneticPr fontId="2"/>
  </si>
  <si>
    <t>布施畑西　S</t>
    <rPh sb="0" eb="3">
      <t>フセハタ</t>
    </rPh>
    <rPh sb="3" eb="4">
      <t>ニシ</t>
    </rPh>
    <phoneticPr fontId="2"/>
  </si>
  <si>
    <t>県道22号→県道16号</t>
    <rPh sb="0" eb="2">
      <t>ケンドウ</t>
    </rPh>
    <rPh sb="4" eb="5">
      <t>ゴウ</t>
    </rPh>
    <rPh sb="6" eb="8">
      <t>ケンドウ</t>
    </rPh>
    <rPh sb="10" eb="11">
      <t>ゴウ</t>
    </rPh>
    <phoneticPr fontId="2"/>
  </si>
  <si>
    <t>県道16号→県道65号</t>
    <rPh sb="0" eb="2">
      <t>ケンドウ</t>
    </rPh>
    <rPh sb="4" eb="5">
      <t>ゴウ</t>
    </rPh>
    <rPh sb="6" eb="8">
      <t>ケンドウ</t>
    </rPh>
    <rPh sb="10" eb="11">
      <t>ゴウ</t>
    </rPh>
    <phoneticPr fontId="2"/>
  </si>
  <si>
    <t>国道175号</t>
    <rPh sb="0" eb="2">
      <t>コクドウ</t>
    </rPh>
    <rPh sb="5" eb="6">
      <t>ゴウ</t>
    </rPh>
    <phoneticPr fontId="2"/>
  </si>
  <si>
    <t>この先緩やかなアップダウンですが結構ペースあがります</t>
    <rPh sb="2" eb="3">
      <t>サキ</t>
    </rPh>
    <rPh sb="3" eb="4">
      <t>ユル</t>
    </rPh>
    <rPh sb="16" eb="18">
      <t>ケッコウ</t>
    </rPh>
    <phoneticPr fontId="2"/>
  </si>
  <si>
    <t>神出町北　S</t>
    <rPh sb="0" eb="1">
      <t>カミ</t>
    </rPh>
    <rPh sb="1" eb="2">
      <t>デ</t>
    </rPh>
    <rPh sb="2" eb="3">
      <t>マチ</t>
    </rPh>
    <rPh sb="3" eb="4">
      <t>キタ</t>
    </rPh>
    <phoneticPr fontId="2"/>
  </si>
  <si>
    <t>県道65号</t>
    <rPh sb="0" eb="2">
      <t>ケンドウ</t>
    </rPh>
    <rPh sb="4" eb="5">
      <t>ゴウ</t>
    </rPh>
    <phoneticPr fontId="2"/>
  </si>
  <si>
    <t>この先ため池や田んぼがいっぱいあります</t>
    <rPh sb="2" eb="3">
      <t>サキ</t>
    </rPh>
    <rPh sb="5" eb="6">
      <t>イケ</t>
    </rPh>
    <rPh sb="7" eb="8">
      <t>タ</t>
    </rPh>
    <phoneticPr fontId="2"/>
  </si>
  <si>
    <t>五軒屋　S</t>
    <rPh sb="0" eb="1">
      <t>ゴ</t>
    </rPh>
    <rPh sb="1" eb="2">
      <t>ケン</t>
    </rPh>
    <rPh sb="2" eb="3">
      <t>ヤ</t>
    </rPh>
    <phoneticPr fontId="2"/>
  </si>
  <si>
    <t>この先道なりにひたすら直進</t>
    <rPh sb="2" eb="3">
      <t>サキ</t>
    </rPh>
    <rPh sb="3" eb="4">
      <t>ミチ</t>
    </rPh>
    <rPh sb="11" eb="13">
      <t>チョクシン</t>
    </rPh>
    <phoneticPr fontId="2"/>
  </si>
  <si>
    <t>新小川橋西詰　S</t>
    <rPh sb="0" eb="4">
      <t>シンオガワバシ</t>
    </rPh>
    <rPh sb="4" eb="5">
      <t>ニシ</t>
    </rPh>
    <rPh sb="5" eb="6">
      <t>ツ</t>
    </rPh>
    <phoneticPr fontId="2"/>
  </si>
  <si>
    <t>国道372号</t>
    <rPh sb="0" eb="2">
      <t>コクドウ</t>
    </rPh>
    <rPh sb="5" eb="6">
      <t>ゴウ</t>
    </rPh>
    <phoneticPr fontId="2"/>
  </si>
  <si>
    <t>この先から交通量が増えます</t>
    <rPh sb="2" eb="3">
      <t>サキ</t>
    </rPh>
    <rPh sb="5" eb="8">
      <t>コウツウリョウ</t>
    </rPh>
    <rPh sb="9" eb="10">
      <t>フ</t>
    </rPh>
    <phoneticPr fontId="2"/>
  </si>
  <si>
    <t>左折</t>
    <rPh sb="0" eb="2">
      <t>サセツ</t>
    </rPh>
    <phoneticPr fontId="2"/>
  </si>
  <si>
    <t>通過チェック②（フォトコントロール）
伊和都比売神社　鳥居</t>
    <rPh sb="27" eb="29">
      <t>トリイ</t>
    </rPh>
    <phoneticPr fontId="2"/>
  </si>
  <si>
    <t>若宮橋　S</t>
    <rPh sb="0" eb="2">
      <t>ワカミヤ</t>
    </rPh>
    <rPh sb="2" eb="3">
      <t>ハシ</t>
    </rPh>
    <phoneticPr fontId="2"/>
  </si>
  <si>
    <t>信号手前の歩道を渡ること（行き過ぎると歩道橋担ぎ上げになります）</t>
    <rPh sb="0" eb="2">
      <t>シンゴウ</t>
    </rPh>
    <rPh sb="2" eb="4">
      <t>テマエ</t>
    </rPh>
    <rPh sb="5" eb="7">
      <t>ホドウ</t>
    </rPh>
    <rPh sb="8" eb="9">
      <t>ワタ</t>
    </rPh>
    <rPh sb="13" eb="14">
      <t>イ</t>
    </rPh>
    <rPh sb="15" eb="16">
      <t>ス</t>
    </rPh>
    <rPh sb="19" eb="22">
      <t>ホドウキョウ</t>
    </rPh>
    <rPh sb="22" eb="23">
      <t>カツ</t>
    </rPh>
    <rPh sb="24" eb="25">
      <t>ア</t>
    </rPh>
    <phoneticPr fontId="2"/>
  </si>
  <si>
    <t>野田外浜線→高松線</t>
    <rPh sb="0" eb="2">
      <t>ノダ</t>
    </rPh>
    <rPh sb="2" eb="4">
      <t>ソトハマ</t>
    </rPh>
    <rPh sb="4" eb="5">
      <t>セン</t>
    </rPh>
    <rPh sb="6" eb="9">
      <t>タカマツセン</t>
    </rPh>
    <phoneticPr fontId="2"/>
  </si>
  <si>
    <t>駒栄町4 S　を過ぎてから左折</t>
    <rPh sb="8" eb="9">
      <t>ス</t>
    </rPh>
    <rPh sb="13" eb="15">
      <t>サセツ</t>
    </rPh>
    <phoneticPr fontId="2"/>
  </si>
  <si>
    <t>なかなか右折できないので手前の有年原Ｓを渡って、歩道を走ったほうがベターかも。旧赤穂鉄道沿いの雰囲気のある川沿いの道を走ります。
山陽新幹線の高架をくぐってさらに直進。</t>
    <rPh sb="4" eb="6">
      <t>ウセツ</t>
    </rPh>
    <rPh sb="12" eb="14">
      <t>テマエ</t>
    </rPh>
    <rPh sb="20" eb="21">
      <t>ワタ</t>
    </rPh>
    <rPh sb="24" eb="26">
      <t>ホドウ</t>
    </rPh>
    <rPh sb="27" eb="28">
      <t>ハシ</t>
    </rPh>
    <phoneticPr fontId="2"/>
  </si>
  <si>
    <t>御崎公園</t>
    <rPh sb="0" eb="2">
      <t>ミサキ</t>
    </rPh>
    <rPh sb="2" eb="4">
      <t>コウエン</t>
    </rPh>
    <phoneticPr fontId="2"/>
  </si>
  <si>
    <t>ノエビアスタジアム北東にある御崎公園集合です</t>
    <rPh sb="9" eb="11">
      <t>ホクトウ</t>
    </rPh>
    <rPh sb="14" eb="18">
      <t>ミサキコウエン</t>
    </rPh>
    <rPh sb="18" eb="20">
      <t>シュウゴウ</t>
    </rPh>
    <phoneticPr fontId="2"/>
  </si>
  <si>
    <t>通過チェック②（フォトコントロール）</t>
    <rPh sb="0" eb="2">
      <t>ツウカ</t>
    </rPh>
    <phoneticPr fontId="2"/>
  </si>
  <si>
    <t>6:00～6:30</t>
    <phoneticPr fontId="2"/>
  </si>
  <si>
    <t>6:30～7:00</t>
    <phoneticPr fontId="2"/>
  </si>
  <si>
    <t>7:41～9:51</t>
    <phoneticPr fontId="2"/>
  </si>
  <si>
    <t>8:11～10:21</t>
    <phoneticPr fontId="2"/>
  </si>
  <si>
    <t>ちょっと今風のレンタルスペースがゴール受付</t>
    <rPh sb="4" eb="6">
      <t>イマフウ</t>
    </rPh>
    <rPh sb="19" eb="21">
      <t>ウケツケ</t>
    </rPh>
    <phoneticPr fontId="2"/>
  </si>
  <si>
    <t>ここから緩やかな上りですが、路肩が狭いので注意！！</t>
    <rPh sb="8" eb="9">
      <t>ノボ</t>
    </rPh>
    <phoneticPr fontId="2"/>
  </si>
  <si>
    <t>右側。みちの駅みつの看板をバックに自転車の写真を撮ること。写真のプロパティーを通過時刻とします。</t>
    <rPh sb="0" eb="2">
      <t>ミギガワ</t>
    </rPh>
    <rPh sb="6" eb="7">
      <t>エキ</t>
    </rPh>
    <rPh sb="10" eb="12">
      <t>カンバン</t>
    </rPh>
    <rPh sb="17" eb="20">
      <t>ジテンシャ</t>
    </rPh>
    <rPh sb="21" eb="23">
      <t>シャシン</t>
    </rPh>
    <rPh sb="24" eb="25">
      <t>ト</t>
    </rPh>
    <phoneticPr fontId="2"/>
  </si>
  <si>
    <t>右側。城見公園内の鯱と姫路城をバックに自転車の写真を取ること。写真のプロパティーを通過時刻とします。</t>
    <rPh sb="0" eb="2">
      <t>ミギガワ</t>
    </rPh>
    <rPh sb="3" eb="5">
      <t>シロミ</t>
    </rPh>
    <rPh sb="5" eb="7">
      <t>コウエン</t>
    </rPh>
    <rPh sb="7" eb="8">
      <t>ナイ</t>
    </rPh>
    <rPh sb="9" eb="10">
      <t>シャチホコ</t>
    </rPh>
    <rPh sb="11" eb="14">
      <t>ヒメジジョウ</t>
    </rPh>
    <rPh sb="19" eb="22">
      <t>ジテンシャ</t>
    </rPh>
    <rPh sb="23" eb="25">
      <t>シャシン</t>
    </rPh>
    <rPh sb="26" eb="27">
      <t>ト</t>
    </rPh>
    <phoneticPr fontId="2"/>
  </si>
  <si>
    <t>ゴール　ロッケン</t>
    <phoneticPr fontId="2"/>
  </si>
  <si>
    <t>セブンイレブンの手前を右折したロッケンというカフェっぽいところが
ゴール。お疲れさまでした！！ゴールでくつろいで帰ってください。</t>
    <rPh sb="8" eb="10">
      <t>テマエ</t>
    </rPh>
    <rPh sb="11" eb="13">
      <t>ウセツ</t>
    </rPh>
    <rPh sb="38" eb="39">
      <t>ツカ</t>
    </rPh>
    <rPh sb="56" eb="57">
      <t>カエ</t>
    </rPh>
    <phoneticPr fontId="2"/>
  </si>
  <si>
    <t>15:00～2:00</t>
    <phoneticPr fontId="2"/>
  </si>
  <si>
    <t>15:30～2:30</t>
    <phoneticPr fontId="2"/>
  </si>
  <si>
    <t>長田港 S</t>
    <rPh sb="0" eb="2">
      <t>ナガタ</t>
    </rPh>
    <rPh sb="2" eb="3">
      <t>ミナト</t>
    </rPh>
    <phoneticPr fontId="2"/>
  </si>
  <si>
    <t>板宿商店街南　S</t>
    <rPh sb="0" eb="2">
      <t>イタヤド</t>
    </rPh>
    <rPh sb="2" eb="5">
      <t>ショウテンガイ</t>
    </rPh>
    <rPh sb="5" eb="6">
      <t>ミナミ</t>
    </rPh>
    <phoneticPr fontId="2"/>
  </si>
  <si>
    <t>これより佐用市街。ほるもんうどんストリートです。</t>
    <rPh sb="4" eb="6">
      <t>サヨウ</t>
    </rPh>
    <rPh sb="6" eb="8">
      <t>シガイ</t>
    </rPh>
    <phoneticPr fontId="2"/>
  </si>
  <si>
    <t>近隣のホルモンうどん店、パチンコ＆スロット店の写真や商店（コンビニやスーパーなど）のレシートなど。通過が証明できるものであればなんでもOKです。</t>
    <rPh sb="0" eb="2">
      <t>キンリン</t>
    </rPh>
    <rPh sb="10" eb="11">
      <t>ミセ</t>
    </rPh>
    <rPh sb="21" eb="22">
      <t>ミセ</t>
    </rPh>
    <rPh sb="23" eb="25">
      <t>シャシン</t>
    </rPh>
    <rPh sb="26" eb="28">
      <t>ショウテン</t>
    </rPh>
    <rPh sb="49" eb="51">
      <t>ツウカ</t>
    </rPh>
    <rPh sb="52" eb="54">
      <t>ショウメイ</t>
    </rPh>
    <phoneticPr fontId="2"/>
  </si>
  <si>
    <t>通過チェック①
佐用界隈の写真、レシートなど</t>
    <rPh sb="0" eb="2">
      <t>ツウカ</t>
    </rPh>
    <rPh sb="8" eb="10">
      <t>サヨウ</t>
    </rPh>
    <rPh sb="10" eb="12">
      <t>カイワイ</t>
    </rPh>
    <rPh sb="13" eb="15">
      <t>シャシン</t>
    </rPh>
    <phoneticPr fontId="2"/>
  </si>
  <si>
    <t>実栗　S</t>
    <rPh sb="0" eb="1">
      <t>ミ</t>
    </rPh>
    <rPh sb="1" eb="2">
      <t>クリ</t>
    </rPh>
    <phoneticPr fontId="2"/>
  </si>
  <si>
    <t>これでより国道３７３号を直進、超快走路です。</t>
    <rPh sb="5" eb="7">
      <t>コクドウ</t>
    </rPh>
    <rPh sb="10" eb="11">
      <t>ゴウ</t>
    </rPh>
    <rPh sb="12" eb="14">
      <t>チョクシン</t>
    </rPh>
    <rPh sb="15" eb="16">
      <t>チョウ</t>
    </rPh>
    <rPh sb="16" eb="19">
      <t>カイソウロ</t>
    </rPh>
    <phoneticPr fontId="2"/>
  </si>
  <si>
    <t>市民センター前　S</t>
    <rPh sb="0" eb="2">
      <t>シミン</t>
    </rPh>
    <rPh sb="6" eb="7">
      <t>マエ</t>
    </rPh>
    <phoneticPr fontId="2"/>
  </si>
  <si>
    <t>ひたすら国道250号を直進して日生へ。カキオコ食べるなら復路ですね。</t>
    <rPh sb="4" eb="6">
      <t>コクドウ</t>
    </rPh>
    <rPh sb="9" eb="10">
      <t>ゴウ</t>
    </rPh>
    <rPh sb="11" eb="13">
      <t>チョクシン</t>
    </rPh>
    <rPh sb="15" eb="17">
      <t>ヒナセ</t>
    </rPh>
    <rPh sb="23" eb="24">
      <t>タ</t>
    </rPh>
    <rPh sb="28" eb="30">
      <t>フクロ</t>
    </rPh>
    <phoneticPr fontId="2"/>
  </si>
  <si>
    <t>松本橋　S</t>
    <rPh sb="0" eb="2">
      <t>マツモト</t>
    </rPh>
    <rPh sb="2" eb="3">
      <t>バシ</t>
    </rPh>
    <phoneticPr fontId="2"/>
  </si>
  <si>
    <t>県道３９号</t>
    <rPh sb="0" eb="2">
      <t>ケンドウ</t>
    </rPh>
    <rPh sb="4" eb="5">
      <t>ゴウ</t>
    </rPh>
    <phoneticPr fontId="2"/>
  </si>
  <si>
    <t>PC2　チオビタ運動公園
備前温水プール看板</t>
    <rPh sb="8" eb="12">
      <t>ウンドウコウエン</t>
    </rPh>
    <rPh sb="13" eb="15">
      <t>ビゼン</t>
    </rPh>
    <rPh sb="15" eb="17">
      <t>オンスイ</t>
    </rPh>
    <rPh sb="20" eb="22">
      <t>カンバン</t>
    </rPh>
    <phoneticPr fontId="2"/>
  </si>
  <si>
    <t>看板をバックに自転車の写真を撮ること。チオビタ公園に来たことがわかる写真ならなんでもOK。写真のプロパティを通過時刻の証明とします。</t>
    <rPh sb="0" eb="2">
      <t>カンバン</t>
    </rPh>
    <rPh sb="7" eb="10">
      <t>ジテンシャ</t>
    </rPh>
    <rPh sb="11" eb="13">
      <t>シャシン</t>
    </rPh>
    <rPh sb="14" eb="15">
      <t>ト</t>
    </rPh>
    <rPh sb="23" eb="25">
      <t>コウエン</t>
    </rPh>
    <rPh sb="26" eb="27">
      <t>キ</t>
    </rPh>
    <rPh sb="34" eb="36">
      <t>シャシン</t>
    </rPh>
    <rPh sb="45" eb="47">
      <t>シャシン</t>
    </rPh>
    <rPh sb="54" eb="56">
      <t>ツウカ</t>
    </rPh>
    <rPh sb="56" eb="58">
      <t>ジコク</t>
    </rPh>
    <rPh sb="59" eb="61">
      <t>ショウメイ</t>
    </rPh>
    <phoneticPr fontId="2"/>
  </si>
  <si>
    <t>工事をしているので注意！！</t>
    <rPh sb="0" eb="2">
      <t>コウジ</t>
    </rPh>
    <rPh sb="9" eb="11">
      <t>チュウイ</t>
    </rPh>
    <phoneticPr fontId="2"/>
  </si>
  <si>
    <t>この後再び日生市街。カキオコ食べましょう！！</t>
    <rPh sb="2" eb="3">
      <t>アト</t>
    </rPh>
    <rPh sb="3" eb="4">
      <t>フタタ</t>
    </rPh>
    <rPh sb="5" eb="7">
      <t>ヒナセ</t>
    </rPh>
    <rPh sb="7" eb="9">
      <t>シガイ</t>
    </rPh>
    <rPh sb="14" eb="15">
      <t>タ</t>
    </rPh>
    <phoneticPr fontId="2"/>
  </si>
  <si>
    <t>チオビタ運動公園備前温水プール</t>
    <rPh sb="4" eb="8">
      <t>ウンドウコウエン</t>
    </rPh>
    <rPh sb="8" eb="10">
      <t>ビゼン</t>
    </rPh>
    <rPh sb="10" eb="12">
      <t>オンスイ</t>
    </rPh>
    <phoneticPr fontId="2"/>
  </si>
  <si>
    <t>通過チェック① パチンコ屋さん、ホルモンうどんなど</t>
    <rPh sb="12" eb="13">
      <t>ヤ</t>
    </rPh>
    <phoneticPr fontId="2"/>
  </si>
  <si>
    <t>11:05～17:32</t>
    <phoneticPr fontId="2"/>
  </si>
  <si>
    <t>11:35～18:02</t>
    <phoneticPr fontId="2"/>
  </si>
  <si>
    <t xml:space="preserve"> 12:59～21:40 </t>
    <phoneticPr fontId="2"/>
  </si>
  <si>
    <t xml:space="preserve"> 13:29～22:10 </t>
    <phoneticPr fontId="2"/>
  </si>
  <si>
    <t>BRM111近畿300km神戸（乙） 新春！！佐用・日生グルメライド　キューシート</t>
    <rPh sb="6" eb="8">
      <t>キンキ</t>
    </rPh>
    <rPh sb="13" eb="15">
      <t>コウベ</t>
    </rPh>
    <rPh sb="16" eb="17">
      <t>オツ</t>
    </rPh>
    <rPh sb="19" eb="21">
      <t>シンシュン</t>
    </rPh>
    <rPh sb="23" eb="25">
      <t>サヨウ</t>
    </rPh>
    <rPh sb="26" eb="28">
      <t>ヒナセ</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</si>
</sst>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7" x14ac:knownFonts="1">
    <font>
      <sz val="11"/>
      <name val="ＭＳ Ｐゴシック"/>
      <family val="3"/>
      <charset val="128"/>
    </font>
    <font>
      <sz val="10"/>
      <name val="ＭＳ Ｐゴシック"/>
      <family val="3"/>
      <charset val="128"/>
    </font>
    <font>
      <sz val="6"/>
      <name val="ＭＳ Ｐゴシック"/>
      <family val="3"/>
      <charset val="128"/>
    </font>
    <font>
      <sz val="10"/>
      <name val="ＭＳ Ｐゴシック"/>
      <family val="3"/>
      <charset val="128"/>
      <scheme val="major"/>
    </font>
    <font>
      <sz val="9"/>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
      <sz val="16"/>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b/>
      <sz val="12"/>
      <name val="ＭＳ Ｐゴシック"/>
      <family val="3"/>
      <charset val="128"/>
      <scheme val="major"/>
    </font>
    <font>
      <b/>
      <sz val="12"/>
      <color theme="1"/>
      <name val="ＭＳ Ｐゴシック"/>
      <family val="3"/>
      <charset val="128"/>
      <scheme val="major"/>
    </font>
    <font>
      <b/>
      <sz val="9"/>
      <name val="ＭＳ Ｐゴシック"/>
      <family val="3"/>
      <charset val="128"/>
      <scheme val="major"/>
    </font>
    <font>
      <b/>
      <sz val="9"/>
      <color theme="1"/>
      <name val="ＭＳ Ｐゴシック"/>
      <family val="3"/>
      <charset val="128"/>
      <scheme val="major"/>
    </font>
    <font>
      <b/>
      <sz val="10"/>
      <name val="ＭＳ Ｐゴシック"/>
      <family val="3"/>
      <charset val="128"/>
      <scheme val="major"/>
    </font>
    <font>
      <b/>
      <sz val="16"/>
      <name val="ＭＳ Ｐゴシック"/>
      <family val="3"/>
      <charset val="128"/>
      <scheme val="major"/>
    </font>
    <font>
      <sz val="11"/>
      <name val="ＭＳ Ｐゴシック"/>
      <family val="3"/>
      <charset val="128"/>
      <scheme val="major"/>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4" fillId="0" borderId="6" xfId="0" applyFont="1" applyBorder="1">
      <alignment vertical="center"/>
    </xf>
    <xf numFmtId="0" fontId="4" fillId="0" borderId="5" xfId="0" applyFont="1" applyBorder="1">
      <alignment vertical="center"/>
    </xf>
    <xf numFmtId="0" fontId="4" fillId="0" borderId="5" xfId="0" applyFont="1" applyBorder="1" applyAlignment="1">
      <alignment vertical="center" wrapText="1"/>
    </xf>
    <xf numFmtId="0" fontId="4" fillId="0" borderId="9" xfId="0" applyFont="1" applyBorder="1" applyAlignment="1">
      <alignment vertical="center" wrapText="1"/>
    </xf>
    <xf numFmtId="0" fontId="5" fillId="0" borderId="5" xfId="0" applyFont="1" applyBorder="1" applyAlignment="1">
      <alignment vertical="center" wrapText="1"/>
    </xf>
    <xf numFmtId="0" fontId="3" fillId="0" borderId="0" xfId="0" applyFont="1">
      <alignment vertical="center"/>
    </xf>
    <xf numFmtId="0" fontId="4" fillId="0" borderId="9" xfId="0" applyFont="1" applyBorder="1">
      <alignment vertical="center"/>
    </xf>
    <xf numFmtId="0" fontId="5" fillId="0" borderId="9" xfId="0" applyFont="1" applyBorder="1" applyAlignment="1">
      <alignment vertical="center" wrapText="1"/>
    </xf>
    <xf numFmtId="176" fontId="3" fillId="0" borderId="0" xfId="0" applyNumberFormat="1" applyFont="1" applyAlignment="1">
      <alignment horizontal="right" vertical="center"/>
    </xf>
    <xf numFmtId="14" fontId="3" fillId="0" borderId="0" xfId="0" applyNumberFormat="1" applyFont="1">
      <alignment vertical="center"/>
    </xf>
    <xf numFmtId="0" fontId="6" fillId="0" borderId="9" xfId="0" applyFont="1" applyBorder="1">
      <alignment vertical="center"/>
    </xf>
    <xf numFmtId="0" fontId="6" fillId="0" borderId="9" xfId="0" applyFont="1" applyBorder="1" applyAlignment="1">
      <alignment vertical="center" wrapText="1"/>
    </xf>
    <xf numFmtId="176" fontId="6" fillId="0" borderId="0" xfId="0" applyNumberFormat="1" applyFont="1" applyAlignment="1">
      <alignment horizontal="left" vertical="center"/>
    </xf>
    <xf numFmtId="0" fontId="7" fillId="0" borderId="0" xfId="0" applyFont="1">
      <alignment vertical="center"/>
    </xf>
    <xf numFmtId="14" fontId="3" fillId="0" borderId="0" xfId="0" applyNumberFormat="1" applyFont="1" applyAlignment="1">
      <alignment horizontal="right" vertical="center"/>
    </xf>
    <xf numFmtId="0" fontId="8" fillId="0" borderId="1" xfId="0" applyFont="1" applyBorder="1">
      <alignment vertical="center"/>
    </xf>
    <xf numFmtId="0" fontId="8" fillId="0" borderId="2" xfId="0" applyFont="1" applyBorder="1">
      <alignment vertical="center"/>
    </xf>
    <xf numFmtId="176" fontId="9" fillId="0" borderId="2" xfId="0" applyNumberFormat="1" applyFont="1" applyBorder="1" applyAlignment="1">
      <alignment horizontal="left" vertical="center"/>
    </xf>
    <xf numFmtId="176" fontId="8" fillId="0" borderId="2" xfId="0" applyNumberFormat="1" applyFont="1" applyBorder="1" applyAlignment="1">
      <alignment horizontal="right" vertical="center"/>
    </xf>
    <xf numFmtId="0" fontId="4" fillId="0" borderId="2" xfId="0" applyFont="1" applyBorder="1">
      <alignment vertical="center"/>
    </xf>
    <xf numFmtId="0" fontId="4"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176" fontId="9" fillId="0" borderId="5" xfId="0" applyNumberFormat="1" applyFont="1" applyBorder="1" applyAlignment="1">
      <alignment horizontal="left" vertical="center"/>
    </xf>
    <xf numFmtId="176" fontId="8" fillId="0" borderId="6" xfId="0" applyNumberFormat="1" applyFont="1" applyBorder="1" applyAlignment="1">
      <alignment horizontal="right" vertical="center"/>
    </xf>
    <xf numFmtId="0" fontId="4" fillId="0" borderId="7" xfId="0" applyFont="1" applyBorder="1">
      <alignment vertical="center"/>
    </xf>
    <xf numFmtId="176" fontId="8" fillId="0" borderId="5" xfId="0" applyNumberFormat="1" applyFont="1" applyBorder="1" applyAlignment="1">
      <alignment horizontal="right" vertical="center"/>
    </xf>
    <xf numFmtId="0" fontId="4" fillId="0" borderId="8" xfId="0" applyFont="1" applyBorder="1">
      <alignment vertical="center"/>
    </xf>
    <xf numFmtId="176" fontId="4" fillId="0" borderId="8" xfId="0" applyNumberFormat="1" applyFont="1" applyBorder="1">
      <alignment vertical="center"/>
    </xf>
    <xf numFmtId="0" fontId="8" fillId="0" borderId="9" xfId="0" applyFont="1" applyBorder="1">
      <alignment vertical="center"/>
    </xf>
    <xf numFmtId="176" fontId="4" fillId="0" borderId="10" xfId="0" applyNumberFormat="1" applyFont="1" applyBorder="1">
      <alignment vertical="center"/>
    </xf>
    <xf numFmtId="0" fontId="8" fillId="0" borderId="0" xfId="0" applyFont="1">
      <alignment vertical="center"/>
    </xf>
    <xf numFmtId="0" fontId="8" fillId="0" borderId="5" xfId="0" applyFont="1" applyBorder="1" applyAlignment="1">
      <alignment vertical="center" wrapText="1"/>
    </xf>
    <xf numFmtId="176" fontId="9" fillId="0" borderId="5" xfId="0" applyNumberFormat="1" applyFont="1" applyBorder="1" applyAlignment="1">
      <alignment horizontal="right" vertical="center"/>
    </xf>
    <xf numFmtId="0" fontId="8" fillId="0" borderId="9" xfId="0" applyFont="1" applyBorder="1" applyAlignment="1">
      <alignment vertical="center" wrapText="1"/>
    </xf>
    <xf numFmtId="0" fontId="4" fillId="0" borderId="10" xfId="0" applyFont="1" applyBorder="1">
      <alignment vertical="center"/>
    </xf>
    <xf numFmtId="0" fontId="9" fillId="0" borderId="4" xfId="0" applyFont="1" applyBorder="1">
      <alignment vertical="center"/>
    </xf>
    <xf numFmtId="0" fontId="9" fillId="0" borderId="9" xfId="0" applyFont="1" applyBorder="1">
      <alignment vertical="center"/>
    </xf>
    <xf numFmtId="176" fontId="6" fillId="0" borderId="10" xfId="0" applyNumberFormat="1" applyFont="1" applyBorder="1">
      <alignment vertical="center"/>
    </xf>
    <xf numFmtId="0" fontId="9" fillId="0" borderId="5" xfId="0" applyFont="1" applyBorder="1">
      <alignment vertical="center"/>
    </xf>
    <xf numFmtId="0" fontId="9" fillId="0" borderId="9" xfId="0" applyFont="1" applyBorder="1" applyAlignment="1">
      <alignment vertical="center" wrapText="1"/>
    </xf>
    <xf numFmtId="0" fontId="6" fillId="0" borderId="5" xfId="0" applyFont="1" applyBorder="1" applyAlignment="1">
      <alignment vertical="center" wrapText="1"/>
    </xf>
    <xf numFmtId="0" fontId="10" fillId="2" borderId="4" xfId="0" applyFont="1" applyFill="1" applyBorder="1">
      <alignment vertical="center"/>
    </xf>
    <xf numFmtId="0" fontId="10" fillId="2" borderId="5" xfId="0" applyFont="1" applyFill="1" applyBorder="1" applyAlignment="1">
      <alignment vertical="center" wrapText="1"/>
    </xf>
    <xf numFmtId="0" fontId="10" fillId="2" borderId="5" xfId="0" applyFont="1" applyFill="1" applyBorder="1">
      <alignment vertical="center"/>
    </xf>
    <xf numFmtId="0" fontId="10" fillId="2" borderId="6" xfId="0" applyFont="1" applyFill="1" applyBorder="1">
      <alignment vertical="center"/>
    </xf>
    <xf numFmtId="176" fontId="11" fillId="2" borderId="5" xfId="0" applyNumberFormat="1" applyFont="1" applyFill="1" applyBorder="1" applyAlignment="1">
      <alignment horizontal="left" vertical="center"/>
    </xf>
    <xf numFmtId="176" fontId="10" fillId="2" borderId="5" xfId="0" applyNumberFormat="1" applyFont="1" applyFill="1" applyBorder="1" applyAlignment="1">
      <alignment horizontal="right" vertical="center"/>
    </xf>
    <xf numFmtId="0" fontId="12" fillId="2" borderId="5" xfId="0" applyFont="1" applyFill="1" applyBorder="1">
      <alignment vertical="center"/>
    </xf>
    <xf numFmtId="0" fontId="10" fillId="2" borderId="9" xfId="0" applyFont="1" applyFill="1" applyBorder="1">
      <alignment vertical="center"/>
    </xf>
    <xf numFmtId="0" fontId="10" fillId="2" borderId="9" xfId="0" applyFont="1" applyFill="1" applyBorder="1" applyAlignment="1">
      <alignment vertical="center" wrapText="1"/>
    </xf>
    <xf numFmtId="176" fontId="11" fillId="2" borderId="5" xfId="0" applyNumberFormat="1" applyFont="1" applyFill="1" applyBorder="1" applyAlignment="1">
      <alignment horizontal="right" vertical="center"/>
    </xf>
    <xf numFmtId="0" fontId="12" fillId="2" borderId="9" xfId="0" applyFont="1" applyFill="1" applyBorder="1">
      <alignment vertical="center"/>
    </xf>
    <xf numFmtId="0" fontId="13" fillId="2" borderId="9" xfId="0" applyFont="1" applyFill="1" applyBorder="1" applyAlignment="1">
      <alignment vertical="center" wrapText="1"/>
    </xf>
    <xf numFmtId="0" fontId="11" fillId="2" borderId="4" xfId="0" applyFont="1" applyFill="1" applyBorder="1">
      <alignment vertical="center"/>
    </xf>
    <xf numFmtId="0" fontId="11" fillId="2" borderId="9" xfId="0" applyFont="1" applyFill="1" applyBorder="1" applyAlignment="1">
      <alignment vertical="center" wrapText="1"/>
    </xf>
    <xf numFmtId="0" fontId="11" fillId="2" borderId="9" xfId="0" applyFont="1" applyFill="1" applyBorder="1">
      <alignment vertical="center"/>
    </xf>
    <xf numFmtId="0" fontId="13" fillId="2" borderId="9" xfId="0" applyFont="1" applyFill="1" applyBorder="1">
      <alignment vertical="center"/>
    </xf>
    <xf numFmtId="176" fontId="13" fillId="2" borderId="10" xfId="0" applyNumberFormat="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1" fillId="2" borderId="13" xfId="0" applyFont="1" applyFill="1" applyBorder="1">
      <alignment vertical="center"/>
    </xf>
    <xf numFmtId="0" fontId="11" fillId="2" borderId="11" xfId="0" applyFont="1" applyFill="1" applyBorder="1">
      <alignment vertical="center"/>
    </xf>
    <xf numFmtId="176" fontId="11" fillId="2" borderId="11" xfId="0" applyNumberFormat="1" applyFont="1" applyFill="1" applyBorder="1" applyAlignment="1">
      <alignment horizontal="left" vertical="center"/>
    </xf>
    <xf numFmtId="176" fontId="11" fillId="2" borderId="11" xfId="0" applyNumberFormat="1" applyFont="1" applyFill="1" applyBorder="1" applyAlignment="1">
      <alignment horizontal="right" vertical="center"/>
    </xf>
    <xf numFmtId="0" fontId="13" fillId="2" borderId="11" xfId="0" applyFont="1" applyFill="1" applyBorder="1">
      <alignment vertical="center"/>
    </xf>
    <xf numFmtId="0" fontId="12" fillId="2" borderId="5" xfId="0" applyFont="1" applyFill="1" applyBorder="1" applyAlignment="1">
      <alignment vertical="center" wrapText="1"/>
    </xf>
    <xf numFmtId="176" fontId="10" fillId="2" borderId="6" xfId="0" applyNumberFormat="1" applyFont="1" applyFill="1" applyBorder="1" applyAlignment="1">
      <alignment horizontal="right" vertical="center"/>
    </xf>
    <xf numFmtId="0" fontId="12" fillId="2" borderId="6" xfId="0" applyFont="1" applyFill="1" applyBorder="1">
      <alignment vertical="center"/>
    </xf>
    <xf numFmtId="0" fontId="12" fillId="2" borderId="7" xfId="0" applyFont="1" applyFill="1" applyBorder="1">
      <alignment vertical="center"/>
    </xf>
    <xf numFmtId="0" fontId="12" fillId="2" borderId="8" xfId="0" applyFont="1" applyFill="1" applyBorder="1" applyAlignment="1">
      <alignment vertical="center" wrapText="1"/>
    </xf>
    <xf numFmtId="0" fontId="13" fillId="2" borderId="11" xfId="0" applyFont="1" applyFill="1" applyBorder="1" applyAlignment="1">
      <alignment vertical="center" wrapText="1"/>
    </xf>
    <xf numFmtId="0" fontId="12" fillId="2" borderId="9" xfId="0" applyFont="1" applyFill="1" applyBorder="1" applyAlignment="1">
      <alignment vertical="center" wrapText="1"/>
    </xf>
    <xf numFmtId="176" fontId="13" fillId="2" borderId="12" xfId="0" applyNumberFormat="1" applyFont="1" applyFill="1" applyBorder="1">
      <alignment vertical="center"/>
    </xf>
    <xf numFmtId="176" fontId="13" fillId="2" borderId="14" xfId="0" applyNumberFormat="1" applyFont="1" applyFill="1" applyBorder="1">
      <alignment vertical="center"/>
    </xf>
    <xf numFmtId="176" fontId="3" fillId="0" borderId="0" xfId="0" applyNumberFormat="1" applyFont="1">
      <alignment vertical="center"/>
    </xf>
    <xf numFmtId="176" fontId="12" fillId="0" borderId="10" xfId="0" applyNumberFormat="1" applyFont="1" applyBorder="1" applyAlignment="1">
      <alignment vertical="center" wrapText="1"/>
    </xf>
    <xf numFmtId="0" fontId="13" fillId="2" borderId="15" xfId="0" applyFont="1" applyFill="1" applyBorder="1" applyAlignment="1">
      <alignment vertical="center" wrapText="1"/>
    </xf>
    <xf numFmtId="0" fontId="12" fillId="2" borderId="15" xfId="0" applyFont="1" applyFill="1" applyBorder="1" applyAlignment="1">
      <alignment vertical="center" wrapText="1"/>
    </xf>
    <xf numFmtId="0" fontId="12" fillId="2" borderId="8"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3</xdr:col>
      <xdr:colOff>36195</xdr:colOff>
      <xdr:row>83</xdr:row>
      <xdr:rowOff>28575</xdr:rowOff>
    </xdr:from>
    <xdr:to>
      <xdr:col>5</xdr:col>
      <xdr:colOff>631471</xdr:colOff>
      <xdr:row>97</xdr:row>
      <xdr:rowOff>109220</xdr:rowOff>
    </xdr:to>
    <xdr:pic>
      <xdr:nvPicPr>
        <xdr:cNvPr id="11" name="図 10">
          <a:extLst>
            <a:ext uri="{FF2B5EF4-FFF2-40B4-BE49-F238E27FC236}">
              <a16:creationId xmlns:a16="http://schemas.microsoft.com/office/drawing/2014/main" id="{DA00CBF1-4A29-4C7B-9702-E9DF26121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8195" y="18491835"/>
          <a:ext cx="3628036" cy="2226945"/>
        </a:xfrm>
        <a:prstGeom prst="rect">
          <a:avLst/>
        </a:prstGeom>
      </xdr:spPr>
    </xdr:pic>
    <xdr:clientData/>
  </xdr:twoCellAnchor>
  <xdr:twoCellAnchor editAs="oneCell">
    <xdr:from>
      <xdr:col>3</xdr:col>
      <xdr:colOff>7620</xdr:colOff>
      <xdr:row>96</xdr:row>
      <xdr:rowOff>139066</xdr:rowOff>
    </xdr:from>
    <xdr:to>
      <xdr:col>5</xdr:col>
      <xdr:colOff>203835</xdr:colOff>
      <xdr:row>109</xdr:row>
      <xdr:rowOff>140904</xdr:rowOff>
    </xdr:to>
    <xdr:pic>
      <xdr:nvPicPr>
        <xdr:cNvPr id="12" name="図 11">
          <a:extLst>
            <a:ext uri="{FF2B5EF4-FFF2-40B4-BE49-F238E27FC236}">
              <a16:creationId xmlns:a16="http://schemas.microsoft.com/office/drawing/2014/main" id="{96E015EB-043A-4C99-A3F1-FA4911C61A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9620" y="20583526"/>
          <a:ext cx="3228975" cy="1983038"/>
        </a:xfrm>
        <a:prstGeom prst="rect">
          <a:avLst/>
        </a:prstGeom>
      </xdr:spPr>
    </xdr:pic>
    <xdr:clientData/>
  </xdr:twoCellAnchor>
  <xdr:twoCellAnchor editAs="oneCell">
    <xdr:from>
      <xdr:col>7</xdr:col>
      <xdr:colOff>548300</xdr:colOff>
      <xdr:row>82</xdr:row>
      <xdr:rowOff>106681</xdr:rowOff>
    </xdr:from>
    <xdr:to>
      <xdr:col>7</xdr:col>
      <xdr:colOff>2758678</xdr:colOff>
      <xdr:row>109</xdr:row>
      <xdr:rowOff>124460</xdr:rowOff>
    </xdr:to>
    <xdr:pic>
      <xdr:nvPicPr>
        <xdr:cNvPr id="13" name="図 12">
          <a:extLst>
            <a:ext uri="{FF2B5EF4-FFF2-40B4-BE49-F238E27FC236}">
              <a16:creationId xmlns:a16="http://schemas.microsoft.com/office/drawing/2014/main" id="{1B424FD1-4D94-40BB-A1C7-DE42C62C4A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6960" y="18417541"/>
          <a:ext cx="2210378" cy="4160519"/>
        </a:xfrm>
        <a:prstGeom prst="rect">
          <a:avLst/>
        </a:prstGeom>
      </xdr:spPr>
    </xdr:pic>
    <xdr:clientData/>
  </xdr:twoCellAnchor>
  <xdr:twoCellAnchor editAs="oneCell">
    <xdr:from>
      <xdr:col>3</xdr:col>
      <xdr:colOff>81616</xdr:colOff>
      <xdr:row>58</xdr:row>
      <xdr:rowOff>15240</xdr:rowOff>
    </xdr:from>
    <xdr:to>
      <xdr:col>3</xdr:col>
      <xdr:colOff>2438399</xdr:colOff>
      <xdr:row>76</xdr:row>
      <xdr:rowOff>38538</xdr:rowOff>
    </xdr:to>
    <xdr:pic>
      <xdr:nvPicPr>
        <xdr:cNvPr id="4" name="図 3" descr="https://scontent.ffuk1-1.fna.fbcdn.net/v/t31.0-8/s960x960/17834011_771903049669072_5817889057045437619_o.jpg?_nc_cat=100&amp;_nc_ohc=_cN81S_bC4MAQl96uKA5OwD74M-URHU8NvazHeANnr7eEs0nS837p359A&amp;_nc_ht=scontent.ffuk1-1.fna&amp;oh=e240ea1b3a4a4ba41655dc8ceb331e28&amp;oe=5E7758B4">
          <a:extLst>
            <a:ext uri="{FF2B5EF4-FFF2-40B4-BE49-F238E27FC236}">
              <a16:creationId xmlns:a16="http://schemas.microsoft.com/office/drawing/2014/main" id="{0C0E82F4-33AF-40BF-AD36-ED3F63F3A47C}"/>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22718" b="12850"/>
        <a:stretch/>
      </xdr:blipFill>
      <xdr:spPr bwMode="auto">
        <a:xfrm>
          <a:off x="4653616" y="14638020"/>
          <a:ext cx="2356783" cy="2822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59</xdr:row>
      <xdr:rowOff>105689</xdr:rowOff>
    </xdr:from>
    <xdr:to>
      <xdr:col>2</xdr:col>
      <xdr:colOff>655686</xdr:colOff>
      <xdr:row>69</xdr:row>
      <xdr:rowOff>127001</xdr:rowOff>
    </xdr:to>
    <xdr:pic>
      <xdr:nvPicPr>
        <xdr:cNvPr id="6" name="図 5">
          <a:extLst>
            <a:ext uri="{FF2B5EF4-FFF2-40B4-BE49-F238E27FC236}">
              <a16:creationId xmlns:a16="http://schemas.microsoft.com/office/drawing/2014/main" id="{0B33DA95-1BFB-A390-17B6-45E144852E12}"/>
            </a:ext>
          </a:extLst>
        </xdr:cNvPr>
        <xdr:cNvPicPr>
          <a:picLocks noChangeAspect="1"/>
        </xdr:cNvPicPr>
      </xdr:nvPicPr>
      <xdr:blipFill rotWithShape="1">
        <a:blip xmlns:r="http://schemas.openxmlformats.org/officeDocument/2006/relationships" r:embed="rId5"/>
        <a:srcRect b="29168"/>
        <a:stretch/>
      </xdr:blipFill>
      <xdr:spPr>
        <a:xfrm>
          <a:off x="60960" y="14896109"/>
          <a:ext cx="3917046" cy="1570712"/>
        </a:xfrm>
        <a:prstGeom prst="rect">
          <a:avLst/>
        </a:prstGeom>
      </xdr:spPr>
    </xdr:pic>
    <xdr:clientData/>
  </xdr:twoCellAnchor>
  <xdr:twoCellAnchor editAs="oneCell">
    <xdr:from>
      <xdr:col>4</xdr:col>
      <xdr:colOff>0</xdr:colOff>
      <xdr:row>73</xdr:row>
      <xdr:rowOff>0</xdr:rowOff>
    </xdr:from>
    <xdr:to>
      <xdr:col>4</xdr:col>
      <xdr:colOff>304800</xdr:colOff>
      <xdr:row>74</xdr:row>
      <xdr:rowOff>137160</xdr:rowOff>
    </xdr:to>
    <xdr:sp macro="" textlink="">
      <xdr:nvSpPr>
        <xdr:cNvPr id="1026" name="AutoShape 2">
          <a:extLst>
            <a:ext uri="{FF2B5EF4-FFF2-40B4-BE49-F238E27FC236}">
              <a16:creationId xmlns:a16="http://schemas.microsoft.com/office/drawing/2014/main" id="{7DB99A00-ADBD-1508-4AA4-6E7CCBBA7827}"/>
            </a:ext>
          </a:extLst>
        </xdr:cNvPr>
        <xdr:cNvSpPr>
          <a:spLocks noChangeAspect="1" noChangeArrowheads="1"/>
        </xdr:cNvSpPr>
      </xdr:nvSpPr>
      <xdr:spPr bwMode="auto">
        <a:xfrm>
          <a:off x="7040880" y="16924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58</xdr:row>
      <xdr:rowOff>0</xdr:rowOff>
    </xdr:from>
    <xdr:to>
      <xdr:col>8</xdr:col>
      <xdr:colOff>304800</xdr:colOff>
      <xdr:row>59</xdr:row>
      <xdr:rowOff>137160</xdr:rowOff>
    </xdr:to>
    <xdr:sp macro="" textlink="">
      <xdr:nvSpPr>
        <xdr:cNvPr id="1029" name="AutoShape 5">
          <a:extLst>
            <a:ext uri="{FF2B5EF4-FFF2-40B4-BE49-F238E27FC236}">
              <a16:creationId xmlns:a16="http://schemas.microsoft.com/office/drawing/2014/main" id="{ECE73937-554C-DF9E-BED4-A75A6BED65E1}"/>
            </a:ext>
          </a:extLst>
        </xdr:cNvPr>
        <xdr:cNvSpPr>
          <a:spLocks noChangeAspect="1" noChangeArrowheads="1"/>
        </xdr:cNvSpPr>
      </xdr:nvSpPr>
      <xdr:spPr bwMode="auto">
        <a:xfrm>
          <a:off x="11833860" y="14622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68580</xdr:colOff>
      <xdr:row>82</xdr:row>
      <xdr:rowOff>105401</xdr:rowOff>
    </xdr:from>
    <xdr:to>
      <xdr:col>11</xdr:col>
      <xdr:colOff>198120</xdr:colOff>
      <xdr:row>100</xdr:row>
      <xdr:rowOff>33019</xdr:rowOff>
    </xdr:to>
    <xdr:pic>
      <xdr:nvPicPr>
        <xdr:cNvPr id="15" name="図 14">
          <a:extLst>
            <a:ext uri="{FF2B5EF4-FFF2-40B4-BE49-F238E27FC236}">
              <a16:creationId xmlns:a16="http://schemas.microsoft.com/office/drawing/2014/main" id="{522F5C82-8997-DD31-BA5E-69EB5C90E31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902440" y="18416261"/>
          <a:ext cx="3581400" cy="2698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56</xdr:row>
      <xdr:rowOff>0</xdr:rowOff>
    </xdr:from>
    <xdr:to>
      <xdr:col>7</xdr:col>
      <xdr:colOff>304800</xdr:colOff>
      <xdr:row>57</xdr:row>
      <xdr:rowOff>139700</xdr:rowOff>
    </xdr:to>
    <xdr:sp macro="" textlink="">
      <xdr:nvSpPr>
        <xdr:cNvPr id="1025" name="AutoShape 1">
          <a:extLst>
            <a:ext uri="{FF2B5EF4-FFF2-40B4-BE49-F238E27FC236}">
              <a16:creationId xmlns:a16="http://schemas.microsoft.com/office/drawing/2014/main" id="{49264D3A-D5B3-A1E9-1F2B-39F0E4319BC1}"/>
            </a:ext>
          </a:extLst>
        </xdr:cNvPr>
        <xdr:cNvSpPr>
          <a:spLocks noChangeAspect="1" noChangeArrowheads="1"/>
        </xdr:cNvSpPr>
      </xdr:nvSpPr>
      <xdr:spPr bwMode="auto">
        <a:xfrm>
          <a:off x="8477250" y="1219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35046</xdr:colOff>
      <xdr:row>56</xdr:row>
      <xdr:rowOff>146050</xdr:rowOff>
    </xdr:from>
    <xdr:to>
      <xdr:col>7</xdr:col>
      <xdr:colOff>2057400</xdr:colOff>
      <xdr:row>66</xdr:row>
      <xdr:rowOff>76200</xdr:rowOff>
    </xdr:to>
    <xdr:pic>
      <xdr:nvPicPr>
        <xdr:cNvPr id="2" name="図 1">
          <a:extLst>
            <a:ext uri="{FF2B5EF4-FFF2-40B4-BE49-F238E27FC236}">
              <a16:creationId xmlns:a16="http://schemas.microsoft.com/office/drawing/2014/main" id="{EEFD1E2B-0791-8AEF-26AD-193D0BDC53B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512296" y="12338050"/>
          <a:ext cx="2022354" cy="151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2158999</xdr:colOff>
      <xdr:row>56</xdr:row>
      <xdr:rowOff>149794</xdr:rowOff>
    </xdr:from>
    <xdr:to>
      <xdr:col>8</xdr:col>
      <xdr:colOff>920748</xdr:colOff>
      <xdr:row>68</xdr:row>
      <xdr:rowOff>6350</xdr:rowOff>
    </xdr:to>
    <xdr:pic>
      <xdr:nvPicPr>
        <xdr:cNvPr id="3" name="図 2">
          <a:extLst>
            <a:ext uri="{FF2B5EF4-FFF2-40B4-BE49-F238E27FC236}">
              <a16:creationId xmlns:a16="http://schemas.microsoft.com/office/drawing/2014/main" id="{1D855EAF-B962-0B05-4111-3D35A3A12E5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636249" y="12341794"/>
          <a:ext cx="2330449" cy="1748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152399</xdr:colOff>
      <xdr:row>81</xdr:row>
      <xdr:rowOff>66939</xdr:rowOff>
    </xdr:from>
    <xdr:to>
      <xdr:col>1</xdr:col>
      <xdr:colOff>2247900</xdr:colOff>
      <xdr:row>97</xdr:row>
      <xdr:rowOff>120650</xdr:rowOff>
    </xdr:to>
    <xdr:pic>
      <xdr:nvPicPr>
        <xdr:cNvPr id="5" name="図 4">
          <a:extLst>
            <a:ext uri="{FF2B5EF4-FFF2-40B4-BE49-F238E27FC236}">
              <a16:creationId xmlns:a16="http://schemas.microsoft.com/office/drawing/2014/main" id="{51925443-AF4B-6219-D942-2496927AAB6A}"/>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8057" r="32734" b="23086"/>
        <a:stretch/>
      </xdr:blipFill>
      <xdr:spPr bwMode="auto">
        <a:xfrm>
          <a:off x="152399" y="16145139"/>
          <a:ext cx="2768601" cy="2517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3"/>
  <sheetViews>
    <sheetView tabSelected="1" zoomScaleNormal="100" zoomScaleSheetLayoutView="100" workbookViewId="0"/>
  </sheetViews>
  <sheetFormatPr defaultColWidth="7.81640625" defaultRowHeight="12" x14ac:dyDescent="0.2"/>
  <cols>
    <col min="1" max="1" width="9.6328125" style="6" customWidth="1"/>
    <col min="2" max="2" width="38.81640625" style="6" customWidth="1"/>
    <col min="3" max="3" width="18.1796875" style="6" customWidth="1"/>
    <col min="4" max="4" width="36" style="6" customWidth="1"/>
    <col min="5" max="5" width="8.1796875" style="13" customWidth="1"/>
    <col min="6" max="6" width="10.1796875" style="9" customWidth="1"/>
    <col min="7" max="7" width="0.36328125" style="6" customWidth="1"/>
    <col min="8" max="8" width="51.08984375" style="6" customWidth="1"/>
    <col min="9" max="9" width="20.90625" style="6" customWidth="1"/>
    <col min="10" max="10" width="21.6328125" style="6" customWidth="1"/>
    <col min="11" max="11" width="7.81640625" style="6" customWidth="1"/>
    <col min="12" max="16384" width="7.81640625" style="6"/>
  </cols>
  <sheetData>
    <row r="1" spans="1:10" ht="24.75" customHeight="1" x14ac:dyDescent="0.2">
      <c r="A1" s="62" t="s">
        <v>158</v>
      </c>
      <c r="H1" s="10"/>
      <c r="J1" s="15">
        <f ca="1">TODAY()</f>
        <v>46022</v>
      </c>
    </row>
    <row r="2" spans="1:10" ht="25.5" customHeight="1" thickBot="1" x14ac:dyDescent="0.25">
      <c r="A2" s="14"/>
    </row>
    <row r="3" spans="1:10" ht="21.75" customHeight="1" thickBot="1" x14ac:dyDescent="0.25">
      <c r="A3" s="16"/>
      <c r="B3" s="17" t="s">
        <v>0</v>
      </c>
      <c r="C3" s="17" t="s">
        <v>1</v>
      </c>
      <c r="D3" s="17" t="s">
        <v>1</v>
      </c>
      <c r="E3" s="18" t="s">
        <v>2</v>
      </c>
      <c r="F3" s="19" t="s">
        <v>3</v>
      </c>
      <c r="G3" s="20"/>
      <c r="H3" s="20" t="s">
        <v>4</v>
      </c>
      <c r="I3" s="21" t="s">
        <v>11</v>
      </c>
      <c r="J3" s="21" t="s">
        <v>11</v>
      </c>
    </row>
    <row r="4" spans="1:10" ht="14.5" thickTop="1" x14ac:dyDescent="0.2">
      <c r="A4" s="44">
        <v>1</v>
      </c>
      <c r="B4" s="46" t="s">
        <v>90</v>
      </c>
      <c r="C4" s="47"/>
      <c r="D4" s="47" t="s">
        <v>94</v>
      </c>
      <c r="E4" s="48">
        <v>0</v>
      </c>
      <c r="F4" s="70">
        <v>0</v>
      </c>
      <c r="G4" s="71"/>
      <c r="H4" s="71" t="s">
        <v>91</v>
      </c>
      <c r="I4" s="72" t="s">
        <v>125</v>
      </c>
      <c r="J4" s="72" t="s">
        <v>126</v>
      </c>
    </row>
    <row r="5" spans="1:10" ht="14" x14ac:dyDescent="0.2">
      <c r="A5" s="22">
        <f>A4+1</f>
        <v>2</v>
      </c>
      <c r="B5" s="23" t="s">
        <v>137</v>
      </c>
      <c r="C5" s="24" t="s">
        <v>9</v>
      </c>
      <c r="D5" s="24" t="s">
        <v>93</v>
      </c>
      <c r="E5" s="25">
        <f t="shared" ref="E5:E15" si="0">F5-F4</f>
        <v>2.5</v>
      </c>
      <c r="F5" s="26">
        <v>2.5</v>
      </c>
      <c r="G5" s="1"/>
      <c r="H5" s="1" t="s">
        <v>95</v>
      </c>
      <c r="I5" s="27"/>
      <c r="J5" s="27"/>
    </row>
    <row r="6" spans="1:10" ht="14" x14ac:dyDescent="0.2">
      <c r="A6" s="22">
        <f t="shared" ref="A6:A15" si="1">A5+1</f>
        <v>3</v>
      </c>
      <c r="B6" s="23" t="s">
        <v>138</v>
      </c>
      <c r="C6" s="24" t="s">
        <v>20</v>
      </c>
      <c r="D6" s="24" t="s">
        <v>98</v>
      </c>
      <c r="E6" s="25">
        <f t="shared" si="0"/>
        <v>1.7000000000000002</v>
      </c>
      <c r="F6" s="26">
        <v>4.2</v>
      </c>
      <c r="G6" s="1"/>
      <c r="H6" s="1"/>
      <c r="I6" s="27"/>
      <c r="J6" s="27"/>
    </row>
    <row r="7" spans="1:10" ht="14" x14ac:dyDescent="0.2">
      <c r="A7" s="22">
        <f t="shared" si="1"/>
        <v>4</v>
      </c>
      <c r="B7" s="23" t="s">
        <v>99</v>
      </c>
      <c r="C7" s="24" t="s">
        <v>9</v>
      </c>
      <c r="D7" s="24" t="s">
        <v>98</v>
      </c>
      <c r="E7" s="25">
        <f t="shared" si="0"/>
        <v>9.9999999999999645E-2</v>
      </c>
      <c r="F7" s="26">
        <v>4.3</v>
      </c>
      <c r="G7" s="1"/>
      <c r="H7" s="1" t="s">
        <v>130</v>
      </c>
      <c r="I7" s="27"/>
      <c r="J7" s="27"/>
    </row>
    <row r="8" spans="1:10" ht="14" x14ac:dyDescent="0.2">
      <c r="A8" s="22">
        <f t="shared" si="1"/>
        <v>5</v>
      </c>
      <c r="B8" s="23" t="s">
        <v>100</v>
      </c>
      <c r="C8" s="24" t="s">
        <v>92</v>
      </c>
      <c r="D8" s="24" t="s">
        <v>98</v>
      </c>
      <c r="E8" s="25">
        <f t="shared" si="0"/>
        <v>3</v>
      </c>
      <c r="F8" s="26">
        <v>7.3</v>
      </c>
      <c r="G8" s="1"/>
      <c r="H8" s="1"/>
      <c r="I8" s="27"/>
      <c r="J8" s="27"/>
    </row>
    <row r="9" spans="1:10" ht="14" x14ac:dyDescent="0.2">
      <c r="A9" s="22">
        <f t="shared" si="1"/>
        <v>6</v>
      </c>
      <c r="B9" s="23" t="s">
        <v>101</v>
      </c>
      <c r="C9" s="24" t="s">
        <v>92</v>
      </c>
      <c r="D9" s="24" t="s">
        <v>103</v>
      </c>
      <c r="E9" s="25">
        <f t="shared" si="0"/>
        <v>3.3999999999999995</v>
      </c>
      <c r="F9" s="26">
        <v>10.7</v>
      </c>
      <c r="G9" s="1"/>
      <c r="H9" s="1"/>
      <c r="I9" s="27"/>
      <c r="J9" s="27"/>
    </row>
    <row r="10" spans="1:10" ht="14" x14ac:dyDescent="0.2">
      <c r="A10" s="22">
        <f t="shared" si="1"/>
        <v>7</v>
      </c>
      <c r="B10" s="23" t="s">
        <v>102</v>
      </c>
      <c r="C10" s="24" t="s">
        <v>92</v>
      </c>
      <c r="D10" s="24" t="s">
        <v>104</v>
      </c>
      <c r="E10" s="25">
        <f t="shared" si="0"/>
        <v>1.8000000000000007</v>
      </c>
      <c r="F10" s="26">
        <v>12.5</v>
      </c>
      <c r="G10" s="1"/>
      <c r="H10" s="1" t="s">
        <v>106</v>
      </c>
      <c r="I10" s="27"/>
      <c r="J10" s="27"/>
    </row>
    <row r="11" spans="1:10" ht="14" x14ac:dyDescent="0.2">
      <c r="A11" s="22">
        <f t="shared" si="1"/>
        <v>8</v>
      </c>
      <c r="B11" s="23" t="s">
        <v>101</v>
      </c>
      <c r="C11" s="24" t="s">
        <v>92</v>
      </c>
      <c r="D11" s="24" t="s">
        <v>105</v>
      </c>
      <c r="E11" s="25">
        <f t="shared" si="0"/>
        <v>11.399999999999999</v>
      </c>
      <c r="F11" s="26">
        <v>23.9</v>
      </c>
      <c r="G11" s="1"/>
      <c r="H11" s="1"/>
      <c r="I11" s="27"/>
      <c r="J11" s="27"/>
    </row>
    <row r="12" spans="1:10" ht="14" x14ac:dyDescent="0.2">
      <c r="A12" s="22">
        <f t="shared" si="1"/>
        <v>9</v>
      </c>
      <c r="B12" s="23" t="s">
        <v>107</v>
      </c>
      <c r="C12" s="24" t="s">
        <v>97</v>
      </c>
      <c r="D12" s="24" t="s">
        <v>108</v>
      </c>
      <c r="E12" s="25">
        <f t="shared" si="0"/>
        <v>0.90000000000000213</v>
      </c>
      <c r="F12" s="26">
        <v>24.8</v>
      </c>
      <c r="G12" s="1"/>
      <c r="H12" s="1" t="s">
        <v>109</v>
      </c>
      <c r="I12" s="27"/>
      <c r="J12" s="27"/>
    </row>
    <row r="13" spans="1:10" ht="14" x14ac:dyDescent="0.2">
      <c r="A13" s="22">
        <f t="shared" si="1"/>
        <v>10</v>
      </c>
      <c r="B13" s="23" t="s">
        <v>110</v>
      </c>
      <c r="C13" s="24" t="s">
        <v>92</v>
      </c>
      <c r="D13" s="24" t="s">
        <v>108</v>
      </c>
      <c r="E13" s="25">
        <f t="shared" si="0"/>
        <v>6.3000000000000007</v>
      </c>
      <c r="F13" s="26">
        <v>31.1</v>
      </c>
      <c r="G13" s="1"/>
      <c r="H13" s="1" t="s">
        <v>111</v>
      </c>
      <c r="I13" s="27"/>
      <c r="J13" s="27"/>
    </row>
    <row r="14" spans="1:10" ht="14" x14ac:dyDescent="0.2">
      <c r="A14" s="22">
        <f t="shared" si="1"/>
        <v>11</v>
      </c>
      <c r="B14" s="23" t="s">
        <v>112</v>
      </c>
      <c r="C14" s="24" t="s">
        <v>9</v>
      </c>
      <c r="D14" s="24" t="s">
        <v>113</v>
      </c>
      <c r="E14" s="25">
        <f t="shared" si="0"/>
        <v>24</v>
      </c>
      <c r="F14" s="26">
        <v>55.1</v>
      </c>
      <c r="G14" s="1"/>
      <c r="H14" s="1" t="s">
        <v>114</v>
      </c>
      <c r="I14" s="27"/>
      <c r="J14" s="27"/>
    </row>
    <row r="15" spans="1:10" ht="14" x14ac:dyDescent="0.2">
      <c r="A15" s="22">
        <f t="shared" si="1"/>
        <v>12</v>
      </c>
      <c r="B15" s="23" t="s">
        <v>12</v>
      </c>
      <c r="C15" s="23" t="s">
        <v>16</v>
      </c>
      <c r="D15" s="33" t="s">
        <v>13</v>
      </c>
      <c r="E15" s="25">
        <f t="shared" si="0"/>
        <v>0.79999999999999716</v>
      </c>
      <c r="F15" s="28">
        <v>55.9</v>
      </c>
      <c r="G15" s="2"/>
      <c r="H15" s="2" t="s">
        <v>17</v>
      </c>
      <c r="I15" s="29"/>
      <c r="J15" s="29"/>
    </row>
    <row r="16" spans="1:10" ht="14" x14ac:dyDescent="0.2">
      <c r="A16" s="22">
        <f t="shared" ref="A16:A54" si="2">A15+1</f>
        <v>13</v>
      </c>
      <c r="B16" s="34" t="s">
        <v>15</v>
      </c>
      <c r="C16" s="23" t="s">
        <v>5</v>
      </c>
      <c r="D16" s="23" t="s">
        <v>13</v>
      </c>
      <c r="E16" s="25">
        <f>F16-F15</f>
        <v>0.29999999999999716</v>
      </c>
      <c r="F16" s="28">
        <v>56.199999999999996</v>
      </c>
      <c r="G16" s="2"/>
      <c r="H16" s="5"/>
      <c r="I16" s="30"/>
      <c r="J16" s="30"/>
    </row>
    <row r="17" spans="1:10" ht="14" x14ac:dyDescent="0.2">
      <c r="A17" s="22">
        <f t="shared" si="2"/>
        <v>14</v>
      </c>
      <c r="B17" s="23" t="s">
        <v>14</v>
      </c>
      <c r="C17" s="23" t="s">
        <v>9</v>
      </c>
      <c r="D17" s="34" t="s">
        <v>8</v>
      </c>
      <c r="E17" s="25">
        <f t="shared" ref="E17:E54" si="3">F17-F16</f>
        <v>0.60000000000000142</v>
      </c>
      <c r="F17" s="28">
        <v>56.8</v>
      </c>
      <c r="G17" s="2"/>
      <c r="H17" s="3" t="s">
        <v>82</v>
      </c>
      <c r="I17" s="29"/>
      <c r="J17" s="29"/>
    </row>
    <row r="18" spans="1:10" ht="22" x14ac:dyDescent="0.2">
      <c r="A18" s="44">
        <f t="shared" si="2"/>
        <v>15</v>
      </c>
      <c r="B18" s="46" t="s">
        <v>81</v>
      </c>
      <c r="C18" s="46" t="s">
        <v>7</v>
      </c>
      <c r="D18" s="45" t="s">
        <v>19</v>
      </c>
      <c r="E18" s="48">
        <f t="shared" si="3"/>
        <v>0.5</v>
      </c>
      <c r="F18" s="49">
        <v>57.3</v>
      </c>
      <c r="G18" s="50"/>
      <c r="H18" s="69" t="s">
        <v>132</v>
      </c>
      <c r="I18" s="73" t="s">
        <v>127</v>
      </c>
      <c r="J18" s="73" t="s">
        <v>128</v>
      </c>
    </row>
    <row r="19" spans="1:10" ht="14" x14ac:dyDescent="0.2">
      <c r="A19" s="22">
        <f t="shared" si="2"/>
        <v>16</v>
      </c>
      <c r="B19" s="23" t="s">
        <v>78</v>
      </c>
      <c r="C19" s="23" t="s">
        <v>21</v>
      </c>
      <c r="D19" s="34" t="s">
        <v>24</v>
      </c>
      <c r="E19" s="25">
        <f t="shared" si="3"/>
        <v>7</v>
      </c>
      <c r="F19" s="35">
        <v>64.3</v>
      </c>
      <c r="G19" s="2"/>
      <c r="H19" s="3"/>
      <c r="I19" s="29"/>
      <c r="J19" s="29"/>
    </row>
    <row r="20" spans="1:10" ht="14" x14ac:dyDescent="0.2">
      <c r="A20" s="22">
        <f t="shared" si="2"/>
        <v>17</v>
      </c>
      <c r="B20" s="23" t="s">
        <v>23</v>
      </c>
      <c r="C20" s="23" t="s">
        <v>20</v>
      </c>
      <c r="D20" s="34" t="s">
        <v>22</v>
      </c>
      <c r="E20" s="25">
        <f t="shared" si="3"/>
        <v>5.9000000000000057</v>
      </c>
      <c r="F20" s="35">
        <v>70.2</v>
      </c>
      <c r="G20" s="2"/>
      <c r="H20" s="3"/>
      <c r="I20" s="29"/>
      <c r="J20" s="29"/>
    </row>
    <row r="21" spans="1:10" ht="14" x14ac:dyDescent="0.2">
      <c r="A21" s="22">
        <f>A20+1</f>
        <v>18</v>
      </c>
      <c r="B21" s="23" t="s">
        <v>79</v>
      </c>
      <c r="C21" s="23" t="s">
        <v>20</v>
      </c>
      <c r="D21" s="23" t="s">
        <v>25</v>
      </c>
      <c r="E21" s="25">
        <f t="shared" si="3"/>
        <v>7.6999999999999886</v>
      </c>
      <c r="F21" s="35">
        <v>77.899999999999991</v>
      </c>
      <c r="G21" s="2"/>
      <c r="H21" s="3" t="s">
        <v>31</v>
      </c>
      <c r="I21" s="30"/>
      <c r="J21" s="29"/>
    </row>
    <row r="22" spans="1:10" ht="15" customHeight="1" x14ac:dyDescent="0.2">
      <c r="A22" s="22">
        <f t="shared" si="2"/>
        <v>19</v>
      </c>
      <c r="B22" s="31" t="s">
        <v>26</v>
      </c>
      <c r="C22" s="31" t="s">
        <v>21</v>
      </c>
      <c r="D22" s="31" t="s">
        <v>27</v>
      </c>
      <c r="E22" s="25">
        <f>F22-F21</f>
        <v>22.5</v>
      </c>
      <c r="F22" s="35">
        <v>100.39999999999999</v>
      </c>
      <c r="G22" s="2"/>
      <c r="H22" s="43" t="s">
        <v>139</v>
      </c>
      <c r="I22" s="29"/>
      <c r="J22" s="29"/>
    </row>
    <row r="23" spans="1:10" ht="33" x14ac:dyDescent="0.2">
      <c r="A23" s="44">
        <f t="shared" si="2"/>
        <v>20</v>
      </c>
      <c r="B23" s="52" t="s">
        <v>141</v>
      </c>
      <c r="C23" s="51" t="s">
        <v>20</v>
      </c>
      <c r="D23" s="51" t="s">
        <v>30</v>
      </c>
      <c r="E23" s="48">
        <f t="shared" si="3"/>
        <v>2.0000000000000142</v>
      </c>
      <c r="F23" s="53">
        <v>102.4</v>
      </c>
      <c r="G23" s="50"/>
      <c r="H23" s="69" t="s">
        <v>140</v>
      </c>
      <c r="I23" s="82"/>
      <c r="J23" s="82"/>
    </row>
    <row r="24" spans="1:10" ht="14" x14ac:dyDescent="0.2">
      <c r="A24" s="22">
        <f t="shared" si="2"/>
        <v>21</v>
      </c>
      <c r="B24" s="31" t="s">
        <v>10</v>
      </c>
      <c r="C24" s="31" t="s">
        <v>5</v>
      </c>
      <c r="D24" s="31" t="s">
        <v>29</v>
      </c>
      <c r="E24" s="25">
        <f t="shared" si="3"/>
        <v>1.1999999999999886</v>
      </c>
      <c r="F24" s="35">
        <v>103.6</v>
      </c>
      <c r="G24" s="2"/>
      <c r="H24" s="4"/>
      <c r="I24" s="29"/>
      <c r="J24" s="29"/>
    </row>
    <row r="25" spans="1:10" ht="14" x14ac:dyDescent="0.2">
      <c r="A25" s="22">
        <f t="shared" si="2"/>
        <v>22</v>
      </c>
      <c r="B25" s="31" t="s">
        <v>142</v>
      </c>
      <c r="C25" s="31" t="s">
        <v>9</v>
      </c>
      <c r="D25" s="31" t="s">
        <v>27</v>
      </c>
      <c r="E25" s="25">
        <f t="shared" si="3"/>
        <v>1.5</v>
      </c>
      <c r="F25" s="35">
        <v>105.1</v>
      </c>
      <c r="G25" s="7"/>
      <c r="H25" s="4" t="s">
        <v>143</v>
      </c>
      <c r="I25" s="37"/>
      <c r="J25" s="37"/>
    </row>
    <row r="26" spans="1:10" ht="14" x14ac:dyDescent="0.2">
      <c r="A26" s="22">
        <f t="shared" si="2"/>
        <v>23</v>
      </c>
      <c r="B26" s="31" t="s">
        <v>33</v>
      </c>
      <c r="C26" s="31" t="s">
        <v>20</v>
      </c>
      <c r="D26" s="31" t="s">
        <v>32</v>
      </c>
      <c r="E26" s="25">
        <f t="shared" si="3"/>
        <v>26.300000000000011</v>
      </c>
      <c r="F26" s="35">
        <v>131.4</v>
      </c>
      <c r="G26" s="7"/>
      <c r="H26" s="7"/>
      <c r="I26" s="29"/>
      <c r="J26" s="29"/>
    </row>
    <row r="27" spans="1:10" ht="33" x14ac:dyDescent="0.2">
      <c r="A27" s="22">
        <f t="shared" si="2"/>
        <v>24</v>
      </c>
      <c r="B27" s="36" t="s">
        <v>80</v>
      </c>
      <c r="C27" s="31" t="s">
        <v>9</v>
      </c>
      <c r="D27" s="31" t="s">
        <v>89</v>
      </c>
      <c r="E27" s="25">
        <f t="shared" si="3"/>
        <v>0.30000000000001137</v>
      </c>
      <c r="F27" s="35">
        <v>131.70000000000002</v>
      </c>
      <c r="G27" s="7"/>
      <c r="H27" s="4" t="s">
        <v>121</v>
      </c>
      <c r="I27" s="32"/>
      <c r="J27" s="32"/>
    </row>
    <row r="28" spans="1:10" ht="14" x14ac:dyDescent="0.2">
      <c r="A28" s="22">
        <f t="shared" si="2"/>
        <v>25</v>
      </c>
      <c r="B28" s="31" t="s">
        <v>34</v>
      </c>
      <c r="C28" s="31" t="s">
        <v>6</v>
      </c>
      <c r="D28" s="31" t="s">
        <v>35</v>
      </c>
      <c r="E28" s="25">
        <f t="shared" si="3"/>
        <v>11.599999999999994</v>
      </c>
      <c r="F28" s="35">
        <v>143.30000000000001</v>
      </c>
      <c r="G28" s="7"/>
      <c r="H28" s="12" t="s">
        <v>37</v>
      </c>
      <c r="I28" s="32"/>
      <c r="J28" s="32"/>
    </row>
    <row r="29" spans="1:10" ht="14" x14ac:dyDescent="0.2">
      <c r="A29" s="22">
        <f t="shared" si="2"/>
        <v>26</v>
      </c>
      <c r="B29" s="31" t="s">
        <v>36</v>
      </c>
      <c r="C29" s="31" t="s">
        <v>6</v>
      </c>
      <c r="D29" s="31" t="s">
        <v>35</v>
      </c>
      <c r="E29" s="25">
        <f t="shared" si="3"/>
        <v>2.1999999999999886</v>
      </c>
      <c r="F29" s="35">
        <v>145.5</v>
      </c>
      <c r="G29" s="7"/>
      <c r="H29" s="7" t="s">
        <v>145</v>
      </c>
      <c r="I29" s="32"/>
      <c r="J29" s="32"/>
    </row>
    <row r="30" spans="1:10" ht="14" x14ac:dyDescent="0.2">
      <c r="A30" s="22">
        <f t="shared" si="2"/>
        <v>27</v>
      </c>
      <c r="B30" s="31" t="s">
        <v>144</v>
      </c>
      <c r="C30" s="31" t="s">
        <v>20</v>
      </c>
      <c r="D30" s="31" t="s">
        <v>35</v>
      </c>
      <c r="E30" s="25">
        <f t="shared" si="3"/>
        <v>22.800000000000011</v>
      </c>
      <c r="F30" s="35">
        <v>168.3</v>
      </c>
      <c r="G30" s="7"/>
      <c r="H30" s="7"/>
      <c r="I30" s="32"/>
      <c r="J30" s="32"/>
    </row>
    <row r="31" spans="1:10" ht="14" x14ac:dyDescent="0.2">
      <c r="A31" s="22">
        <f t="shared" si="2"/>
        <v>28</v>
      </c>
      <c r="B31" s="31" t="s">
        <v>146</v>
      </c>
      <c r="C31" s="31" t="s">
        <v>20</v>
      </c>
      <c r="D31" s="31" t="s">
        <v>147</v>
      </c>
      <c r="E31" s="25">
        <f t="shared" si="3"/>
        <v>1.0999999999999943</v>
      </c>
      <c r="F31" s="35">
        <v>169.4</v>
      </c>
      <c r="G31" s="7"/>
      <c r="H31" s="7" t="s">
        <v>150</v>
      </c>
      <c r="I31" s="32"/>
      <c r="J31" s="32"/>
    </row>
    <row r="32" spans="1:10" ht="33" x14ac:dyDescent="0.2">
      <c r="A32" s="44">
        <f t="shared" si="2"/>
        <v>29</v>
      </c>
      <c r="B32" s="52" t="s">
        <v>148</v>
      </c>
      <c r="C32" s="51" t="s">
        <v>40</v>
      </c>
      <c r="D32" s="51" t="s">
        <v>147</v>
      </c>
      <c r="E32" s="48">
        <f t="shared" si="3"/>
        <v>3.5999999999999943</v>
      </c>
      <c r="F32" s="53">
        <v>173</v>
      </c>
      <c r="G32" s="54"/>
      <c r="H32" s="75" t="s">
        <v>149</v>
      </c>
      <c r="I32" s="81" t="s">
        <v>154</v>
      </c>
      <c r="J32" s="81" t="s">
        <v>155</v>
      </c>
    </row>
    <row r="33" spans="1:13" ht="14" x14ac:dyDescent="0.2">
      <c r="A33" s="22">
        <f t="shared" si="2"/>
        <v>30</v>
      </c>
      <c r="B33" s="31" t="s">
        <v>146</v>
      </c>
      <c r="C33" s="31" t="s">
        <v>9</v>
      </c>
      <c r="D33" s="31" t="s">
        <v>35</v>
      </c>
      <c r="E33" s="25">
        <f t="shared" si="3"/>
        <v>3.5999999999999943</v>
      </c>
      <c r="F33" s="35">
        <v>176.6</v>
      </c>
      <c r="G33" s="7"/>
      <c r="H33" s="8"/>
      <c r="I33" s="32"/>
      <c r="J33" s="32"/>
    </row>
    <row r="34" spans="1:13" ht="14" x14ac:dyDescent="0.2">
      <c r="A34" s="22">
        <f t="shared" si="2"/>
        <v>31</v>
      </c>
      <c r="B34" s="36" t="s">
        <v>144</v>
      </c>
      <c r="C34" s="31" t="s">
        <v>9</v>
      </c>
      <c r="D34" s="31" t="s">
        <v>35</v>
      </c>
      <c r="E34" s="25">
        <f t="shared" si="3"/>
        <v>1.2000000000000171</v>
      </c>
      <c r="F34" s="35">
        <v>177.8</v>
      </c>
      <c r="G34" s="7"/>
      <c r="H34" s="12" t="s">
        <v>151</v>
      </c>
      <c r="I34" s="79"/>
      <c r="J34" s="79"/>
    </row>
    <row r="35" spans="1:13" ht="14" x14ac:dyDescent="0.2">
      <c r="A35" s="22">
        <f t="shared" si="2"/>
        <v>32</v>
      </c>
      <c r="B35" s="34" t="s">
        <v>42</v>
      </c>
      <c r="C35" s="31" t="s">
        <v>9</v>
      </c>
      <c r="D35" s="31" t="s">
        <v>43</v>
      </c>
      <c r="E35" s="25">
        <f t="shared" si="3"/>
        <v>21.099999999999994</v>
      </c>
      <c r="F35" s="35">
        <v>198.9</v>
      </c>
      <c r="G35" s="7"/>
      <c r="H35" s="8"/>
      <c r="I35" s="32"/>
      <c r="J35" s="32"/>
      <c r="M35" s="78" t="e">
        <f>#REF!-#REF!</f>
        <v>#REF!</v>
      </c>
    </row>
    <row r="36" spans="1:13" ht="14" x14ac:dyDescent="0.2">
      <c r="A36" s="22">
        <f t="shared" si="2"/>
        <v>33</v>
      </c>
      <c r="B36" s="23" t="s">
        <v>44</v>
      </c>
      <c r="C36" s="31" t="s">
        <v>9</v>
      </c>
      <c r="D36" s="31" t="s">
        <v>8</v>
      </c>
      <c r="E36" s="25">
        <f t="shared" si="3"/>
        <v>5.2000000000000171</v>
      </c>
      <c r="F36" s="35">
        <v>204.10000000000002</v>
      </c>
      <c r="G36" s="7"/>
      <c r="H36" s="4"/>
      <c r="I36" s="32"/>
      <c r="J36" s="32"/>
    </row>
    <row r="37" spans="1:13" ht="28" x14ac:dyDescent="0.2">
      <c r="A37" s="56">
        <f t="shared" si="2"/>
        <v>34</v>
      </c>
      <c r="B37" s="57" t="s">
        <v>116</v>
      </c>
      <c r="C37" s="58" t="s">
        <v>41</v>
      </c>
      <c r="D37" s="58" t="s">
        <v>45</v>
      </c>
      <c r="E37" s="48">
        <f t="shared" si="3"/>
        <v>1.5</v>
      </c>
      <c r="F37" s="53">
        <v>205.60000000000002</v>
      </c>
      <c r="G37" s="59"/>
      <c r="H37" s="55" t="s">
        <v>84</v>
      </c>
      <c r="I37" s="60"/>
      <c r="J37" s="60"/>
    </row>
    <row r="38" spans="1:13" ht="14" x14ac:dyDescent="0.2">
      <c r="A38" s="38">
        <f t="shared" si="2"/>
        <v>35</v>
      </c>
      <c r="B38" s="39" t="s">
        <v>39</v>
      </c>
      <c r="C38" s="39" t="s">
        <v>9</v>
      </c>
      <c r="D38" s="39" t="s">
        <v>46</v>
      </c>
      <c r="E38" s="25">
        <f t="shared" si="3"/>
        <v>1.6999999999999886</v>
      </c>
      <c r="F38" s="35">
        <v>207.3</v>
      </c>
      <c r="G38" s="11"/>
      <c r="H38" s="11"/>
      <c r="I38" s="40"/>
      <c r="J38" s="40"/>
    </row>
    <row r="39" spans="1:13" ht="14" x14ac:dyDescent="0.2">
      <c r="A39" s="38">
        <f t="shared" si="2"/>
        <v>36</v>
      </c>
      <c r="B39" s="42" t="s">
        <v>47</v>
      </c>
      <c r="C39" s="39" t="s">
        <v>9</v>
      </c>
      <c r="D39" s="39" t="s">
        <v>35</v>
      </c>
      <c r="E39" s="25">
        <f t="shared" si="3"/>
        <v>13.099999999999994</v>
      </c>
      <c r="F39" s="35">
        <v>220.4</v>
      </c>
      <c r="G39" s="11"/>
      <c r="H39" s="12"/>
      <c r="I39" s="40"/>
      <c r="J39" s="40"/>
    </row>
    <row r="40" spans="1:13" s="61" customFormat="1" ht="22" x14ac:dyDescent="0.2">
      <c r="A40" s="56">
        <f t="shared" si="2"/>
        <v>37</v>
      </c>
      <c r="B40" s="57" t="s">
        <v>83</v>
      </c>
      <c r="C40" s="58" t="s">
        <v>18</v>
      </c>
      <c r="D40" s="58" t="s">
        <v>35</v>
      </c>
      <c r="E40" s="48">
        <f t="shared" si="3"/>
        <v>14.700000000000017</v>
      </c>
      <c r="F40" s="53">
        <v>235.10000000000002</v>
      </c>
      <c r="G40" s="59"/>
      <c r="H40" s="55" t="s">
        <v>131</v>
      </c>
      <c r="I40" s="80" t="s">
        <v>156</v>
      </c>
      <c r="J40" s="80" t="s">
        <v>157</v>
      </c>
    </row>
    <row r="41" spans="1:13" ht="14" x14ac:dyDescent="0.2">
      <c r="A41" s="38">
        <f t="shared" si="2"/>
        <v>38</v>
      </c>
      <c r="B41" s="41" t="s">
        <v>48</v>
      </c>
      <c r="C41" s="39" t="s">
        <v>49</v>
      </c>
      <c r="D41" s="39" t="s">
        <v>50</v>
      </c>
      <c r="E41" s="25">
        <f t="shared" si="3"/>
        <v>15.400000000000006</v>
      </c>
      <c r="F41" s="35">
        <v>250.50000000000003</v>
      </c>
      <c r="G41" s="11"/>
      <c r="H41" s="11" t="s">
        <v>77</v>
      </c>
      <c r="I41" s="40"/>
      <c r="J41" s="40"/>
    </row>
    <row r="42" spans="1:13" ht="14" x14ac:dyDescent="0.2">
      <c r="A42" s="38">
        <f t="shared" si="2"/>
        <v>39</v>
      </c>
      <c r="B42" s="39" t="s">
        <v>10</v>
      </c>
      <c r="C42" s="39" t="s">
        <v>51</v>
      </c>
      <c r="D42" s="39" t="s">
        <v>52</v>
      </c>
      <c r="E42" s="25">
        <f t="shared" si="3"/>
        <v>1</v>
      </c>
      <c r="F42" s="35">
        <v>251.50000000000003</v>
      </c>
      <c r="G42" s="11"/>
      <c r="H42" s="12"/>
      <c r="I42" s="40"/>
      <c r="J42" s="40"/>
    </row>
    <row r="43" spans="1:13" ht="14" x14ac:dyDescent="0.2">
      <c r="A43" s="38">
        <f t="shared" si="2"/>
        <v>40</v>
      </c>
      <c r="B43" s="39" t="s">
        <v>53</v>
      </c>
      <c r="C43" s="39" t="s">
        <v>54</v>
      </c>
      <c r="D43" s="39" t="s">
        <v>55</v>
      </c>
      <c r="E43" s="25">
        <f t="shared" si="3"/>
        <v>0.5</v>
      </c>
      <c r="F43" s="35">
        <v>252.00000000000003</v>
      </c>
      <c r="G43" s="11"/>
      <c r="H43" s="11"/>
      <c r="I43" s="40"/>
      <c r="J43" s="40"/>
    </row>
    <row r="44" spans="1:13" ht="14" x14ac:dyDescent="0.2">
      <c r="A44" s="38">
        <f t="shared" si="2"/>
        <v>41</v>
      </c>
      <c r="B44" s="39" t="s">
        <v>56</v>
      </c>
      <c r="C44" s="39" t="s">
        <v>6</v>
      </c>
      <c r="D44" s="39" t="s">
        <v>58</v>
      </c>
      <c r="E44" s="25">
        <f t="shared" si="3"/>
        <v>6.1999999999999602</v>
      </c>
      <c r="F44" s="35">
        <v>258.2</v>
      </c>
      <c r="G44" s="11"/>
      <c r="H44" s="11" t="s">
        <v>57</v>
      </c>
      <c r="I44" s="40"/>
      <c r="J44" s="40"/>
    </row>
    <row r="45" spans="1:13" ht="14" x14ac:dyDescent="0.2">
      <c r="A45" s="38">
        <f t="shared" si="2"/>
        <v>42</v>
      </c>
      <c r="B45" s="39" t="s">
        <v>59</v>
      </c>
      <c r="C45" s="39" t="s">
        <v>6</v>
      </c>
      <c r="D45" s="39" t="s">
        <v>60</v>
      </c>
      <c r="E45" s="25">
        <f t="shared" si="3"/>
        <v>2.8000000000000114</v>
      </c>
      <c r="F45" s="35">
        <v>261</v>
      </c>
      <c r="G45" s="11"/>
      <c r="H45" s="11"/>
      <c r="I45" s="40"/>
      <c r="J45" s="40"/>
    </row>
    <row r="46" spans="1:13" ht="14" x14ac:dyDescent="0.2">
      <c r="A46" s="38">
        <f t="shared" si="2"/>
        <v>43</v>
      </c>
      <c r="B46" s="39" t="s">
        <v>61</v>
      </c>
      <c r="C46" s="39" t="s">
        <v>54</v>
      </c>
      <c r="D46" s="39" t="s">
        <v>60</v>
      </c>
      <c r="E46" s="25">
        <f t="shared" si="3"/>
        <v>3.1000000000000227</v>
      </c>
      <c r="F46" s="35">
        <v>264.10000000000002</v>
      </c>
      <c r="G46" s="11"/>
      <c r="H46" s="11"/>
      <c r="I46" s="40"/>
      <c r="J46" s="40"/>
    </row>
    <row r="47" spans="1:13" ht="14" x14ac:dyDescent="0.2">
      <c r="A47" s="38">
        <f t="shared" si="2"/>
        <v>44</v>
      </c>
      <c r="B47" s="39" t="s">
        <v>62</v>
      </c>
      <c r="C47" s="39" t="s">
        <v>54</v>
      </c>
      <c r="D47" s="39" t="s">
        <v>60</v>
      </c>
      <c r="E47" s="25">
        <f t="shared" si="3"/>
        <v>1</v>
      </c>
      <c r="F47" s="35">
        <v>265.10000000000002</v>
      </c>
      <c r="G47" s="11"/>
      <c r="H47" s="11" t="s">
        <v>63</v>
      </c>
      <c r="I47" s="40"/>
      <c r="J47" s="40"/>
    </row>
    <row r="48" spans="1:13" ht="14" x14ac:dyDescent="0.2">
      <c r="A48" s="38">
        <f t="shared" si="2"/>
        <v>45</v>
      </c>
      <c r="B48" s="39" t="s">
        <v>64</v>
      </c>
      <c r="C48" s="39" t="s">
        <v>6</v>
      </c>
      <c r="D48" s="39" t="s">
        <v>60</v>
      </c>
      <c r="E48" s="25">
        <f t="shared" si="3"/>
        <v>0.70000000000004547</v>
      </c>
      <c r="F48" s="35">
        <v>265.80000000000007</v>
      </c>
      <c r="G48" s="11"/>
      <c r="H48" s="11"/>
      <c r="I48" s="40"/>
      <c r="J48" s="40"/>
    </row>
    <row r="49" spans="1:10" ht="14" x14ac:dyDescent="0.2">
      <c r="A49" s="38">
        <f t="shared" si="2"/>
        <v>46</v>
      </c>
      <c r="B49" s="39" t="s">
        <v>67</v>
      </c>
      <c r="C49" s="39" t="s">
        <v>65</v>
      </c>
      <c r="D49" s="39" t="s">
        <v>66</v>
      </c>
      <c r="E49" s="25">
        <f t="shared" si="3"/>
        <v>19.999999999999943</v>
      </c>
      <c r="F49" s="35">
        <v>285.8</v>
      </c>
      <c r="G49" s="11"/>
      <c r="H49" s="11"/>
      <c r="I49" s="40"/>
      <c r="J49" s="40"/>
    </row>
    <row r="50" spans="1:10" ht="14" x14ac:dyDescent="0.2">
      <c r="A50" s="38">
        <f t="shared" si="2"/>
        <v>47</v>
      </c>
      <c r="B50" s="39" t="s">
        <v>68</v>
      </c>
      <c r="C50" s="39" t="s">
        <v>6</v>
      </c>
      <c r="D50" s="39" t="s">
        <v>69</v>
      </c>
      <c r="E50" s="25">
        <f t="shared" si="3"/>
        <v>0.19999999999998863</v>
      </c>
      <c r="F50" s="35">
        <v>286</v>
      </c>
      <c r="G50" s="11"/>
      <c r="H50" s="11" t="s">
        <v>76</v>
      </c>
      <c r="I50" s="40"/>
      <c r="J50" s="40"/>
    </row>
    <row r="51" spans="1:10" ht="14" x14ac:dyDescent="0.2">
      <c r="A51" s="38">
        <f t="shared" si="2"/>
        <v>48</v>
      </c>
      <c r="B51" s="39" t="s">
        <v>117</v>
      </c>
      <c r="C51" s="42" t="s">
        <v>9</v>
      </c>
      <c r="D51" s="39" t="s">
        <v>28</v>
      </c>
      <c r="E51" s="25">
        <f t="shared" si="3"/>
        <v>14</v>
      </c>
      <c r="F51" s="35">
        <v>300</v>
      </c>
      <c r="G51" s="11"/>
      <c r="H51" s="12" t="s">
        <v>118</v>
      </c>
      <c r="I51" s="40"/>
      <c r="J51" s="40"/>
    </row>
    <row r="52" spans="1:10" ht="14" x14ac:dyDescent="0.2">
      <c r="A52" s="38">
        <f t="shared" si="2"/>
        <v>49</v>
      </c>
      <c r="B52" s="39" t="s">
        <v>96</v>
      </c>
      <c r="C52" s="39" t="s">
        <v>115</v>
      </c>
      <c r="D52" s="39" t="s">
        <v>119</v>
      </c>
      <c r="E52" s="25">
        <f t="shared" si="3"/>
        <v>0.19999999999998863</v>
      </c>
      <c r="F52" s="35">
        <v>300.2</v>
      </c>
      <c r="G52" s="11"/>
      <c r="H52" s="11"/>
      <c r="I52" s="40"/>
      <c r="J52" s="40"/>
    </row>
    <row r="53" spans="1:10" ht="14" x14ac:dyDescent="0.2">
      <c r="A53" s="38">
        <f t="shared" si="2"/>
        <v>50</v>
      </c>
      <c r="B53" s="31" t="s">
        <v>38</v>
      </c>
      <c r="C53" s="39" t="s">
        <v>115</v>
      </c>
      <c r="D53" s="39" t="s">
        <v>28</v>
      </c>
      <c r="E53" s="25">
        <f t="shared" si="3"/>
        <v>1.8000000000000114</v>
      </c>
      <c r="F53" s="35">
        <v>302</v>
      </c>
      <c r="G53" s="11"/>
      <c r="H53" s="11" t="s">
        <v>120</v>
      </c>
      <c r="I53" s="40"/>
      <c r="J53" s="40"/>
    </row>
    <row r="54" spans="1:10" s="61" customFormat="1" ht="22.5" thickBot="1" x14ac:dyDescent="0.25">
      <c r="A54" s="64">
        <f t="shared" si="2"/>
        <v>51</v>
      </c>
      <c r="B54" s="65" t="s">
        <v>133</v>
      </c>
      <c r="C54" s="65"/>
      <c r="D54" s="65"/>
      <c r="E54" s="66">
        <f t="shared" si="3"/>
        <v>0.19999999999998863</v>
      </c>
      <c r="F54" s="67">
        <v>302.2</v>
      </c>
      <c r="G54" s="68"/>
      <c r="H54" s="74" t="s">
        <v>134</v>
      </c>
      <c r="I54" s="77" t="s">
        <v>135</v>
      </c>
      <c r="J54" s="76" t="s">
        <v>136</v>
      </c>
    </row>
    <row r="55" spans="1:10" ht="13.5" thickTop="1" x14ac:dyDescent="0.2">
      <c r="D55"/>
    </row>
    <row r="56" spans="1:10" ht="13" x14ac:dyDescent="0.2">
      <c r="A56" s="63" t="s">
        <v>70</v>
      </c>
      <c r="D56" s="6" t="s">
        <v>87</v>
      </c>
      <c r="H56" s="6" t="s">
        <v>153</v>
      </c>
    </row>
    <row r="57" spans="1:10" ht="13" x14ac:dyDescent="0.2">
      <c r="A57" s="6" t="s">
        <v>122</v>
      </c>
      <c r="D57" s="6" t="s">
        <v>88</v>
      </c>
      <c r="H57"/>
    </row>
    <row r="58" spans="1:10" ht="13" x14ac:dyDescent="0.2">
      <c r="A58" s="63" t="s">
        <v>123</v>
      </c>
    </row>
    <row r="59" spans="1:10" ht="13" x14ac:dyDescent="0.2">
      <c r="A59" s="63"/>
      <c r="I59"/>
    </row>
    <row r="60" spans="1:10" ht="13" x14ac:dyDescent="0.2">
      <c r="F60"/>
    </row>
    <row r="62" spans="1:10" ht="13" x14ac:dyDescent="0.2">
      <c r="F62"/>
    </row>
    <row r="74" spans="1:9" ht="13" x14ac:dyDescent="0.2">
      <c r="E74"/>
    </row>
    <row r="80" spans="1:9" x14ac:dyDescent="0.2">
      <c r="A80" s="13" t="s">
        <v>85</v>
      </c>
      <c r="D80" s="6" t="s">
        <v>124</v>
      </c>
      <c r="H80" s="6" t="s">
        <v>86</v>
      </c>
      <c r="I80" s="6" t="s">
        <v>133</v>
      </c>
    </row>
    <row r="81" spans="1:9" x14ac:dyDescent="0.2">
      <c r="A81" s="13" t="s">
        <v>152</v>
      </c>
      <c r="D81" s="6" t="s">
        <v>71</v>
      </c>
      <c r="H81" s="6" t="s">
        <v>74</v>
      </c>
      <c r="I81" s="6" t="s">
        <v>129</v>
      </c>
    </row>
    <row r="82" spans="1:9" x14ac:dyDescent="0.2">
      <c r="A82" s="13"/>
      <c r="D82" s="6" t="s">
        <v>72</v>
      </c>
      <c r="H82" s="13" t="s">
        <v>75</v>
      </c>
    </row>
    <row r="83" spans="1:9" ht="13" x14ac:dyDescent="0.2">
      <c r="A83" s="13"/>
      <c r="D83" s="6" t="s">
        <v>73</v>
      </c>
      <c r="I83"/>
    </row>
    <row r="93" spans="1:9" ht="13" x14ac:dyDescent="0.2">
      <c r="A93"/>
    </row>
  </sheetData>
  <phoneticPr fontId="2"/>
  <pageMargins left="0.23622047244094491" right="0.23622047244094491" top="0.74803149606299213" bottom="0.74803149606299213" header="0.31496062992125984" footer="0.31496062992125984"/>
  <pageSetup paperSize="9" scale="47" fitToHeight="0" orientation="portrait" horizontalDpi="4294967293" verticalDpi="4294967293" r:id="rId1"/>
  <headerFooter alignWithMargins="0"/>
  <rowBreaks count="1" manualBreakCount="1">
    <brk id="5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神戸300</vt:lpstr>
      <vt:lpstr>神戸300!Print_Area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Smith</dc:creator>
  <cp:lastModifiedBy>PAC13</cp:lastModifiedBy>
  <cp:lastPrinted>2025-01-05T11:37:56Z</cp:lastPrinted>
  <dcterms:created xsi:type="dcterms:W3CDTF">2011-02-06T12:06:47Z</dcterms:created>
  <dcterms:modified xsi:type="dcterms:W3CDTF">2025-12-31T13:39:31Z</dcterms:modified>
</cp:coreProperties>
</file>