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8be978a3f19559f/ドキュメント/2026/516/"/>
    </mc:Choice>
  </mc:AlternateContent>
  <xr:revisionPtr revIDLastSave="220" documentId="8_{0374722D-3E6A-431A-BF63-45ABF3A4A20D}" xr6:coauthVersionLast="47" xr6:coauthVersionMax="47" xr10:uidLastSave="{BDC74864-1D61-4010-816B-B2BD74EF1539}"/>
  <bookViews>
    <workbookView xWindow="90" yWindow="1770" windowWidth="16395" windowHeight="12420" xr2:uid="{00000000-000D-0000-FFFF-FFFF00000000}"/>
  </bookViews>
  <sheets>
    <sheet name="700" sheetId="29" r:id="rId1"/>
    <sheet name="800" sheetId="28" r:id="rId2"/>
    <sheet name="改定箇所" sheetId="20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8" i="28" l="1"/>
  <c r="A118" i="29"/>
  <c r="K131" i="29" l="1"/>
  <c r="H131" i="29"/>
  <c r="H130" i="29"/>
  <c r="H129" i="29"/>
  <c r="H128" i="29"/>
  <c r="K127" i="29"/>
  <c r="H127" i="29"/>
  <c r="H126" i="29"/>
  <c r="H125" i="29"/>
  <c r="H124" i="29"/>
  <c r="H123" i="29"/>
  <c r="H122" i="29"/>
  <c r="H121" i="29"/>
  <c r="H120" i="29"/>
  <c r="H119" i="29"/>
  <c r="A119" i="29"/>
  <c r="A120" i="29" s="1"/>
  <c r="A121" i="29" s="1"/>
  <c r="A122" i="29" s="1"/>
  <c r="A123" i="29" s="1"/>
  <c r="A124" i="29" s="1"/>
  <c r="A125" i="29" s="1"/>
  <c r="A126" i="29" s="1"/>
  <c r="A127" i="29" s="1"/>
  <c r="A128" i="29" s="1"/>
  <c r="A129" i="29" s="1"/>
  <c r="A130" i="29" s="1"/>
  <c r="A131" i="29" s="1"/>
  <c r="K118" i="29"/>
  <c r="H118" i="29"/>
  <c r="H117" i="29"/>
  <c r="H116" i="29"/>
  <c r="H115" i="29"/>
  <c r="H114" i="29"/>
  <c r="H113" i="29"/>
  <c r="H112" i="29"/>
  <c r="H111" i="29"/>
  <c r="H110" i="29"/>
  <c r="H109" i="29"/>
  <c r="H108" i="29"/>
  <c r="H107" i="29"/>
  <c r="H106" i="29"/>
  <c r="H105" i="29"/>
  <c r="H104" i="29"/>
  <c r="H103" i="29"/>
  <c r="H102" i="29"/>
  <c r="H101" i="29"/>
  <c r="H100" i="29"/>
  <c r="H99" i="29"/>
  <c r="H98" i="29"/>
  <c r="H97" i="29"/>
  <c r="K96" i="29"/>
  <c r="H96" i="29"/>
  <c r="H95" i="29"/>
  <c r="H94" i="29"/>
  <c r="H93" i="29"/>
  <c r="H92" i="29"/>
  <c r="H91" i="29"/>
  <c r="H90" i="29"/>
  <c r="H89" i="29"/>
  <c r="H88" i="29"/>
  <c r="H87" i="29"/>
  <c r="H86" i="29"/>
  <c r="H85" i="29"/>
  <c r="H84" i="29"/>
  <c r="H83" i="29"/>
  <c r="H82" i="29"/>
  <c r="H81" i="29"/>
  <c r="H80" i="29"/>
  <c r="H79" i="29"/>
  <c r="H78" i="29"/>
  <c r="H77" i="29"/>
  <c r="H76" i="29"/>
  <c r="H75" i="29"/>
  <c r="H74" i="29"/>
  <c r="H73" i="29"/>
  <c r="K70" i="29"/>
  <c r="I69" i="29"/>
  <c r="A69" i="29"/>
  <c r="K56" i="29"/>
  <c r="H56" i="29"/>
  <c r="H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K20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A8" i="29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4" i="29" s="1"/>
  <c r="A95" i="29" s="1"/>
  <c r="A96" i="29" s="1"/>
  <c r="A97" i="29" s="1"/>
  <c r="A98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A112" i="29" s="1"/>
  <c r="A113" i="29" s="1"/>
  <c r="A114" i="29" s="1"/>
  <c r="A115" i="29" s="1"/>
  <c r="A116" i="29" s="1"/>
  <c r="A117" i="29" s="1"/>
  <c r="H7" i="29"/>
  <c r="A7" i="29"/>
  <c r="H6" i="29"/>
  <c r="A6" i="29"/>
  <c r="K56" i="28"/>
  <c r="K96" i="28"/>
  <c r="H73" i="28"/>
  <c r="A73" i="28"/>
  <c r="H56" i="28"/>
  <c r="H54" i="28"/>
  <c r="H55" i="28"/>
  <c r="H46" i="28"/>
  <c r="H42" i="28"/>
  <c r="H43" i="28"/>
  <c r="A119" i="28"/>
  <c r="K131" i="28"/>
  <c r="H131" i="28"/>
  <c r="H130" i="28"/>
  <c r="H129" i="28"/>
  <c r="H128" i="28"/>
  <c r="K127" i="28"/>
  <c r="H127" i="28"/>
  <c r="H126" i="28"/>
  <c r="H125" i="28"/>
  <c r="H124" i="28"/>
  <c r="H123" i="28"/>
  <c r="H122" i="28"/>
  <c r="H121" i="28"/>
  <c r="H120" i="28"/>
  <c r="H119" i="28"/>
  <c r="K118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K70" i="28"/>
  <c r="I69" i="28"/>
  <c r="A69" i="28"/>
  <c r="H53" i="28"/>
  <c r="H52" i="28"/>
  <c r="H51" i="28"/>
  <c r="H50" i="28"/>
  <c r="H49" i="28"/>
  <c r="H48" i="28"/>
  <c r="H47" i="28"/>
  <c r="H45" i="28"/>
  <c r="H44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K20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A6" i="28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l="1"/>
  <c r="A48" i="28" s="1"/>
  <c r="A49" i="28" s="1"/>
  <c r="A50" i="28" s="1"/>
  <c r="A51" i="28" s="1"/>
  <c r="A52" i="28" s="1"/>
  <c r="A53" i="28" s="1"/>
  <c r="A54" i="28" s="1"/>
  <c r="A55" i="28" s="1"/>
  <c r="A120" i="28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74" i="28" l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56" i="28"/>
</calcChain>
</file>

<file path=xl/sharedStrings.xml><?xml version="1.0" encoding="utf-8"?>
<sst xmlns="http://schemas.openxmlformats.org/spreadsheetml/2006/main" count="1153" uniqueCount="272">
  <si>
    <t>1/2</t>
    <phoneticPr fontId="2"/>
  </si>
  <si>
    <t>×</t>
  </si>
  <si>
    <t>←標識・案内看板等なし</t>
  </si>
  <si>
    <t>形状</t>
    <rPh sb="0" eb="2">
      <t>ケイジョウ</t>
    </rPh>
    <phoneticPr fontId="3"/>
  </si>
  <si>
    <t>信号</t>
    <rPh sb="0" eb="2">
      <t>シンゴウ</t>
    </rPh>
    <phoneticPr fontId="3"/>
  </si>
  <si>
    <t>ポイント</t>
    <phoneticPr fontId="3"/>
  </si>
  <si>
    <t>標識</t>
    <rPh sb="0" eb="2">
      <t>ヒョウシキ</t>
    </rPh>
    <phoneticPr fontId="3"/>
  </si>
  <si>
    <t>現在地からの進行先</t>
    <rPh sb="0" eb="3">
      <t>ゲンザイチ</t>
    </rPh>
    <rPh sb="6" eb="8">
      <t>シンコウ</t>
    </rPh>
    <rPh sb="8" eb="9">
      <t>サキ</t>
    </rPh>
    <phoneticPr fontId="3"/>
  </si>
  <si>
    <t>現在地までの</t>
    <rPh sb="0" eb="3">
      <t>ゲンザイチ</t>
    </rPh>
    <phoneticPr fontId="3"/>
  </si>
  <si>
    <t>備考</t>
    <rPh sb="0" eb="2">
      <t>ビコウ</t>
    </rPh>
    <phoneticPr fontId="3"/>
  </si>
  <si>
    <t>PC間</t>
    <rPh sb="2" eb="3">
      <t>アイダ</t>
    </rPh>
    <phoneticPr fontId="3"/>
  </si>
  <si>
    <t>方角</t>
    <rPh sb="0" eb="2">
      <t>ホウガク</t>
    </rPh>
    <phoneticPr fontId="3"/>
  </si>
  <si>
    <t>道路</t>
    <rPh sb="0" eb="2">
      <t>ドウロ</t>
    </rPh>
    <phoneticPr fontId="3"/>
  </si>
  <si>
    <t>区間</t>
    <rPh sb="0" eb="2">
      <t>クカン</t>
    </rPh>
    <phoneticPr fontId="3"/>
  </si>
  <si>
    <t>合計</t>
    <rPh sb="0" eb="2">
      <t>ゴウケイ</t>
    </rPh>
    <phoneticPr fontId="3"/>
  </si>
  <si>
    <t>左折</t>
    <rPh sb="0" eb="2">
      <t>サセツ</t>
    </rPh>
    <phoneticPr fontId="2"/>
  </si>
  <si>
    <t>市道</t>
    <rPh sb="0" eb="2">
      <t>シドウ</t>
    </rPh>
    <phoneticPr fontId="2"/>
  </si>
  <si>
    <t>┼</t>
    <phoneticPr fontId="2"/>
  </si>
  <si>
    <t>左奥 紳士服はるやま</t>
    <rPh sb="0" eb="1">
      <t>ヒダリ</t>
    </rPh>
    <rPh sb="1" eb="2">
      <t>オク</t>
    </rPh>
    <rPh sb="3" eb="6">
      <t>シンシフク</t>
    </rPh>
    <phoneticPr fontId="2"/>
  </si>
  <si>
    <t>右直進</t>
    <rPh sb="0" eb="1">
      <t>ミギ</t>
    </rPh>
    <rPh sb="1" eb="3">
      <t>チョクシン</t>
    </rPh>
    <phoneticPr fontId="2"/>
  </si>
  <si>
    <t>┤</t>
    <phoneticPr fontId="2"/>
  </si>
  <si>
    <t>市道&gt;R477</t>
    <rPh sb="0" eb="2">
      <t>シドウ</t>
    </rPh>
    <phoneticPr fontId="2"/>
  </si>
  <si>
    <t>右手建物に黄看板「自然卵」</t>
    <phoneticPr fontId="2"/>
  </si>
  <si>
    <t>├</t>
    <phoneticPr fontId="2"/>
  </si>
  <si>
    <t>右折</t>
    <rPh sb="0" eb="2">
      <t>ウセツ</t>
    </rPh>
    <phoneticPr fontId="2"/>
  </si>
  <si>
    <t>青看板「→ビワコマイアミ ランド」</t>
    <rPh sb="0" eb="1">
      <t>アオ</t>
    </rPh>
    <rPh sb="1" eb="3">
      <t>カンバン</t>
    </rPh>
    <phoneticPr fontId="2"/>
  </si>
  <si>
    <t>┬</t>
    <phoneticPr fontId="2"/>
  </si>
  <si>
    <t>K559(湖岸道路)</t>
    <rPh sb="5" eb="7">
      <t>コガン</t>
    </rPh>
    <rPh sb="7" eb="9">
      <t>ドウロ</t>
    </rPh>
    <phoneticPr fontId="2"/>
  </si>
  <si>
    <t>S</t>
    <phoneticPr fontId="2"/>
  </si>
  <si>
    <t>琵琶湖大橋東詰S</t>
    <rPh sb="0" eb="3">
      <t>ビワコ</t>
    </rPh>
    <rPh sb="3" eb="5">
      <t>オオハシ</t>
    </rPh>
    <rPh sb="5" eb="6">
      <t>ヒガシ</t>
    </rPh>
    <rPh sb="6" eb="7">
      <t>ヅ</t>
    </rPh>
    <phoneticPr fontId="2"/>
  </si>
  <si>
    <t>琵琶湖大橋有料道路&gt;R477 (レインボーロード)</t>
    <rPh sb="0" eb="3">
      <t>ビワコ</t>
    </rPh>
    <rPh sb="3" eb="5">
      <t>オオハシ</t>
    </rPh>
    <rPh sb="5" eb="7">
      <t>ユウリョウ</t>
    </rPh>
    <rPh sb="7" eb="9">
      <t>ドウロ</t>
    </rPh>
    <phoneticPr fontId="2"/>
  </si>
  <si>
    <t>途中口S</t>
    <rPh sb="0" eb="2">
      <t>トチュウ</t>
    </rPh>
    <rPh sb="2" eb="3">
      <t>グチ</t>
    </rPh>
    <phoneticPr fontId="2"/>
  </si>
  <si>
    <t>左直進</t>
    <rPh sb="0" eb="1">
      <t>ヒダリ</t>
    </rPh>
    <rPh sb="1" eb="3">
      <t>チョクシン</t>
    </rPh>
    <phoneticPr fontId="2"/>
  </si>
  <si>
    <t>青看板「↑、→京都 R365 高島」</t>
    <rPh sb="0" eb="1">
      <t>アオ</t>
    </rPh>
    <rPh sb="1" eb="3">
      <t>カンバン</t>
    </rPh>
    <rPh sb="7" eb="9">
      <t>キョウト</t>
    </rPh>
    <rPh sb="15" eb="17">
      <t>タカシマ</t>
    </rPh>
    <phoneticPr fontId="2"/>
  </si>
  <si>
    <t>Y</t>
    <phoneticPr fontId="2"/>
  </si>
  <si>
    <t>逆Y</t>
    <rPh sb="0" eb="1">
      <t>ギャク</t>
    </rPh>
    <phoneticPr fontId="2"/>
  </si>
  <si>
    <t>R367(花折街道)</t>
    <rPh sb="5" eb="6">
      <t>ハナ</t>
    </rPh>
    <rPh sb="6" eb="7">
      <t>オリ</t>
    </rPh>
    <rPh sb="7" eb="9">
      <t>カイドウ</t>
    </rPh>
    <phoneticPr fontId="2"/>
  </si>
  <si>
    <t>山神橋S</t>
    <rPh sb="0" eb="2">
      <t>ヤマガミ</t>
    </rPh>
    <rPh sb="2" eb="3">
      <t>バシ</t>
    </rPh>
    <phoneticPr fontId="2"/>
  </si>
  <si>
    <t>左折</t>
    <rPh sb="0" eb="1">
      <t>ヒダリ</t>
    </rPh>
    <rPh sb="1" eb="2">
      <t>オ</t>
    </rPh>
    <phoneticPr fontId="2"/>
  </si>
  <si>
    <t>R303(若狭街道)</t>
    <rPh sb="5" eb="7">
      <t>ワカサ</t>
    </rPh>
    <rPh sb="7" eb="9">
      <t>カイドウ</t>
    </rPh>
    <phoneticPr fontId="2"/>
  </si>
  <si>
    <t>青看板「←今津、→小浜」</t>
    <rPh sb="0" eb="1">
      <t>アオ</t>
    </rPh>
    <rPh sb="1" eb="3">
      <t>カンバン</t>
    </rPh>
    <rPh sb="5" eb="7">
      <t>イマヅ</t>
    </rPh>
    <rPh sb="9" eb="11">
      <t>オバマ</t>
    </rPh>
    <phoneticPr fontId="2"/>
  </si>
  <si>
    <t>三宅S</t>
    <rPh sb="0" eb="2">
      <t>ミヤケ</t>
    </rPh>
    <phoneticPr fontId="2"/>
  </si>
  <si>
    <t>R27(丹後街道)</t>
    <rPh sb="4" eb="6">
      <t>タンゴ</t>
    </rPh>
    <rPh sb="6" eb="8">
      <t>カイドウ</t>
    </rPh>
    <phoneticPr fontId="2"/>
  </si>
  <si>
    <t>和久里S</t>
    <rPh sb="0" eb="3">
      <t>ワクリ</t>
    </rPh>
    <phoneticPr fontId="2"/>
  </si>
  <si>
    <t>左奥にトマト&amp;オニオン</t>
    <rPh sb="0" eb="1">
      <t>ヒダリ</t>
    </rPh>
    <rPh sb="1" eb="2">
      <t>オク</t>
    </rPh>
    <phoneticPr fontId="2"/>
  </si>
  <si>
    <t>|</t>
    <phoneticPr fontId="2"/>
  </si>
  <si>
    <t>左側
(直進)</t>
    <rPh sb="0" eb="2">
      <t>ヒダリガワ</t>
    </rPh>
    <rPh sb="4" eb="6">
      <t>チョクシン</t>
    </rPh>
    <phoneticPr fontId="2"/>
  </si>
  <si>
    <t>市道(若狭西街道)</t>
    <rPh sb="0" eb="2">
      <t>シドウ</t>
    </rPh>
    <rPh sb="3" eb="5">
      <t>ワカサ</t>
    </rPh>
    <rPh sb="5" eb="6">
      <t>ニシ</t>
    </rPh>
    <rPh sb="6" eb="8">
      <t>カイドウ</t>
    </rPh>
    <phoneticPr fontId="2"/>
  </si>
  <si>
    <t>青看板「←綾部 高浜、→うみんぴあ大飯」</t>
    <rPh sb="0" eb="1">
      <t>アオ</t>
    </rPh>
    <rPh sb="1" eb="3">
      <t>カンバン</t>
    </rPh>
    <rPh sb="5" eb="7">
      <t>アヤベ</t>
    </rPh>
    <rPh sb="8" eb="10">
      <t>タカハマ</t>
    </rPh>
    <rPh sb="17" eb="19">
      <t>オオイ</t>
    </rPh>
    <phoneticPr fontId="2"/>
  </si>
  <si>
    <t>右方向</t>
    <rPh sb="0" eb="1">
      <t>ミギ</t>
    </rPh>
    <rPh sb="1" eb="3">
      <t>ホウコウ</t>
    </rPh>
    <phoneticPr fontId="2"/>
  </si>
  <si>
    <t>青看板「→綾部」</t>
    <rPh sb="0" eb="1">
      <t>アオ</t>
    </rPh>
    <rPh sb="1" eb="3">
      <t>カンバン</t>
    </rPh>
    <rPh sb="5" eb="7">
      <t>アヤベ</t>
    </rPh>
    <phoneticPr fontId="2"/>
  </si>
  <si>
    <t>市場橋</t>
    <rPh sb="0" eb="2">
      <t>イチバ</t>
    </rPh>
    <rPh sb="2" eb="3">
      <t>バシ</t>
    </rPh>
    <phoneticPr fontId="2"/>
  </si>
  <si>
    <t>橋を渡った直後を右折。</t>
    <rPh sb="0" eb="1">
      <t>ハシ</t>
    </rPh>
    <rPh sb="2" eb="3">
      <t>ワタ</t>
    </rPh>
    <rPh sb="5" eb="7">
      <t>チョクゴ</t>
    </rPh>
    <rPh sb="8" eb="10">
      <t>ウセツ</t>
    </rPh>
    <phoneticPr fontId="2"/>
  </si>
  <si>
    <t>左方向</t>
    <rPh sb="0" eb="1">
      <t>ヒダリ</t>
    </rPh>
    <rPh sb="1" eb="3">
      <t>ホウコウ</t>
    </rPh>
    <phoneticPr fontId="2"/>
  </si>
  <si>
    <t>R27に復帰</t>
    <rPh sb="4" eb="6">
      <t>フッキ</t>
    </rPh>
    <phoneticPr fontId="2"/>
  </si>
  <si>
    <t>北吸S</t>
    <rPh sb="0" eb="1">
      <t>キタ</t>
    </rPh>
    <rPh sb="1" eb="2">
      <t>ス</t>
    </rPh>
    <phoneticPr fontId="2"/>
  </si>
  <si>
    <t>舞鶴市役所前S</t>
    <rPh sb="0" eb="5">
      <t>マイヅルシヤクショ</t>
    </rPh>
    <rPh sb="5" eb="6">
      <t>マエ</t>
    </rPh>
    <phoneticPr fontId="2"/>
  </si>
  <si>
    <t>R27</t>
    <phoneticPr fontId="2"/>
  </si>
  <si>
    <t>中舞鶴歩道橋S</t>
    <rPh sb="0" eb="1">
      <t>ナカ</t>
    </rPh>
    <rPh sb="1" eb="3">
      <t>マイヅル</t>
    </rPh>
    <rPh sb="3" eb="6">
      <t>ホドウキョウ</t>
    </rPh>
    <phoneticPr fontId="2"/>
  </si>
  <si>
    <t>R27→R175</t>
    <phoneticPr fontId="2"/>
  </si>
  <si>
    <t>青看板「←天橋立、宮津」</t>
    <phoneticPr fontId="2"/>
  </si>
  <si>
    <t>八田S</t>
    <rPh sb="0" eb="2">
      <t>ハタ</t>
    </rPh>
    <phoneticPr fontId="2"/>
  </si>
  <si>
    <t>R175(宮津街道)</t>
    <rPh sb="5" eb="7">
      <t>ミヤヅ</t>
    </rPh>
    <rPh sb="7" eb="9">
      <t>カイドウ</t>
    </rPh>
    <phoneticPr fontId="2"/>
  </si>
  <si>
    <t>大川</t>
    <rPh sb="0" eb="2">
      <t>オオカワ</t>
    </rPh>
    <phoneticPr fontId="2"/>
  </si>
  <si>
    <t>K45</t>
    <phoneticPr fontId="2"/>
  </si>
  <si>
    <t>青看板「↑福知山、大江、京都縦貫道、→」</t>
    <rPh sb="0" eb="1">
      <t>アオ</t>
    </rPh>
    <rPh sb="1" eb="3">
      <t>カンバン</t>
    </rPh>
    <rPh sb="5" eb="8">
      <t>フクチヤマ</t>
    </rPh>
    <rPh sb="9" eb="11">
      <t>オオエ</t>
    </rPh>
    <rPh sb="12" eb="14">
      <t>キョウト</t>
    </rPh>
    <rPh sb="14" eb="17">
      <t>ジュウカンドウ</t>
    </rPh>
    <phoneticPr fontId="2"/>
  </si>
  <si>
    <t>下漆原</t>
    <phoneticPr fontId="2"/>
  </si>
  <si>
    <t>青看板「←K567、→K45宮津」</t>
    <rPh sb="0" eb="1">
      <t>アオ</t>
    </rPh>
    <rPh sb="1" eb="3">
      <t>カンバン</t>
    </rPh>
    <rPh sb="14" eb="16">
      <t>ミヤヅ</t>
    </rPh>
    <phoneticPr fontId="2"/>
  </si>
  <si>
    <t>新宮</t>
    <phoneticPr fontId="2"/>
  </si>
  <si>
    <t>K607</t>
    <phoneticPr fontId="2"/>
  </si>
  <si>
    <t>市道→K607</t>
    <rPh sb="0" eb="2">
      <t>シドウ</t>
    </rPh>
    <phoneticPr fontId="2"/>
  </si>
  <si>
    <t>右奥に招き猫、右手前 対橋楼。
廻旋橋を通過し、天橋立のグラベルを走行。</t>
    <rPh sb="0" eb="1">
      <t>ミギ</t>
    </rPh>
    <rPh sb="1" eb="2">
      <t>オク</t>
    </rPh>
    <rPh sb="3" eb="4">
      <t>マネ</t>
    </rPh>
    <rPh sb="5" eb="6">
      <t>ネコ</t>
    </rPh>
    <rPh sb="7" eb="8">
      <t>ミギ</t>
    </rPh>
    <rPh sb="8" eb="10">
      <t>テマエ</t>
    </rPh>
    <rPh sb="11" eb="12">
      <t>タイ</t>
    </rPh>
    <rPh sb="12" eb="13">
      <t>ハシ</t>
    </rPh>
    <rPh sb="13" eb="14">
      <t>ロウ</t>
    </rPh>
    <rPh sb="20" eb="22">
      <t>ツウカ</t>
    </rPh>
    <rPh sb="24" eb="27">
      <t>アマノハシダテ</t>
    </rPh>
    <rPh sb="33" eb="35">
      <t>ソウコウ</t>
    </rPh>
    <phoneticPr fontId="2"/>
  </si>
  <si>
    <t>R178</t>
    <phoneticPr fontId="2"/>
  </si>
  <si>
    <t>男山S</t>
    <rPh sb="0" eb="2">
      <t>オトコヤマ</t>
    </rPh>
    <phoneticPr fontId="2"/>
  </si>
  <si>
    <t>K53</t>
    <phoneticPr fontId="2"/>
  </si>
  <si>
    <t>青看板「↑宮津、→京丹後」。右手前ファミリーマート</t>
    <rPh sb="0" eb="1">
      <t>アオ</t>
    </rPh>
    <rPh sb="1" eb="3">
      <t>カンバン</t>
    </rPh>
    <rPh sb="5" eb="7">
      <t>ミヤヅ</t>
    </rPh>
    <rPh sb="9" eb="12">
      <t>キョウタンゴ</t>
    </rPh>
    <rPh sb="14" eb="15">
      <t>ミギ</t>
    </rPh>
    <rPh sb="15" eb="17">
      <t>テマエ</t>
    </rPh>
    <phoneticPr fontId="2"/>
  </si>
  <si>
    <t>五叉</t>
    <rPh sb="0" eb="1">
      <t>ゴ</t>
    </rPh>
    <rPh sb="1" eb="2">
      <t>サ</t>
    </rPh>
    <phoneticPr fontId="2"/>
  </si>
  <si>
    <t>延利</t>
    <phoneticPr fontId="2"/>
  </si>
  <si>
    <t>青看板「←京丹後市街 、↑網野、弥栄」</t>
    <rPh sb="0" eb="1">
      <t>アオ</t>
    </rPh>
    <rPh sb="1" eb="3">
      <t>カンバン</t>
    </rPh>
    <rPh sb="5" eb="6">
      <t>キョウ</t>
    </rPh>
    <rPh sb="6" eb="8">
      <t>タンゴ</t>
    </rPh>
    <rPh sb="8" eb="10">
      <t>シガイ</t>
    </rPh>
    <rPh sb="13" eb="15">
      <t>アミノ</t>
    </rPh>
    <rPh sb="16" eb="17">
      <t>ヤ</t>
    </rPh>
    <rPh sb="17" eb="18">
      <t>サカエ</t>
    </rPh>
    <phoneticPr fontId="2"/>
  </si>
  <si>
    <t>R312</t>
    <phoneticPr fontId="2"/>
  </si>
  <si>
    <t>十楽S</t>
    <rPh sb="0" eb="1">
      <t>ジュウ</t>
    </rPh>
    <rPh sb="1" eb="2">
      <t>ラク</t>
    </rPh>
    <phoneticPr fontId="2"/>
  </si>
  <si>
    <t>K11</t>
    <phoneticPr fontId="2"/>
  </si>
  <si>
    <t>青看板「←城崎、→丹後、網野」。久美浜の海岸線</t>
    <rPh sb="0" eb="1">
      <t>アオ</t>
    </rPh>
    <rPh sb="1" eb="3">
      <t>カンバン</t>
    </rPh>
    <rPh sb="5" eb="7">
      <t>キノサキ</t>
    </rPh>
    <rPh sb="9" eb="11">
      <t>タンゴ</t>
    </rPh>
    <rPh sb="12" eb="14">
      <t>アミノ</t>
    </rPh>
    <rPh sb="16" eb="19">
      <t>クミハマ</t>
    </rPh>
    <rPh sb="20" eb="23">
      <t>カイガンセン</t>
    </rPh>
    <phoneticPr fontId="2"/>
  </si>
  <si>
    <t>K11→K9</t>
    <phoneticPr fontId="2"/>
  </si>
  <si>
    <t>青看板「↑香美、城之崎、→湊宮」</t>
    <rPh sb="0" eb="1">
      <t>アオ</t>
    </rPh>
    <rPh sb="1" eb="3">
      <t>カンバン</t>
    </rPh>
    <rPh sb="8" eb="11">
      <t>キノサキ</t>
    </rPh>
    <rPh sb="13" eb="14">
      <t>ミナト</t>
    </rPh>
    <rPh sb="14" eb="15">
      <t>ミヤ</t>
    </rPh>
    <phoneticPr fontId="2"/>
  </si>
  <si>
    <t>K9</t>
    <phoneticPr fontId="2"/>
  </si>
  <si>
    <t>K3</t>
    <phoneticPr fontId="2"/>
  </si>
  <si>
    <t>R426</t>
    <phoneticPr fontId="2"/>
  </si>
  <si>
    <t>野花S</t>
    <rPh sb="0" eb="1">
      <t>ノ</t>
    </rPh>
    <rPh sb="1" eb="2">
      <t>バナ</t>
    </rPh>
    <phoneticPr fontId="2"/>
  </si>
  <si>
    <t>R9</t>
    <phoneticPr fontId="2"/>
  </si>
  <si>
    <t>青看板「←京都、→鳥取」</t>
    <rPh sb="0" eb="1">
      <t>アオ</t>
    </rPh>
    <rPh sb="1" eb="3">
      <t>カンバン</t>
    </rPh>
    <rPh sb="5" eb="7">
      <t>キョウト</t>
    </rPh>
    <rPh sb="9" eb="11">
      <t>トットリ</t>
    </rPh>
    <phoneticPr fontId="2"/>
  </si>
  <si>
    <t>松縄手S</t>
    <rPh sb="0" eb="1">
      <t>マツ</t>
    </rPh>
    <rPh sb="1" eb="3">
      <t>ナワテ</t>
    </rPh>
    <phoneticPr fontId="2"/>
  </si>
  <si>
    <t>K8</t>
    <phoneticPr fontId="2"/>
  </si>
  <si>
    <t>土師S</t>
    <rPh sb="0" eb="2">
      <t>ハジ</t>
    </rPh>
    <phoneticPr fontId="2"/>
  </si>
  <si>
    <t>青看板「↑綾部、→京都」</t>
    <rPh sb="0" eb="1">
      <t>アオ</t>
    </rPh>
    <rPh sb="1" eb="3">
      <t>カンバン</t>
    </rPh>
    <rPh sb="5" eb="7">
      <t>アヤベ</t>
    </rPh>
    <rPh sb="9" eb="11">
      <t>キョウト</t>
    </rPh>
    <phoneticPr fontId="2"/>
  </si>
  <si>
    <t>R9(山陰道)</t>
    <rPh sb="3" eb="5">
      <t>サンイン</t>
    </rPh>
    <rPh sb="5" eb="6">
      <t>ドウ</t>
    </rPh>
    <phoneticPr fontId="2"/>
  </si>
  <si>
    <t>東桂坂S</t>
    <rPh sb="0" eb="1">
      <t>ヒガシ</t>
    </rPh>
    <rPh sb="1" eb="2">
      <t>カツラ</t>
    </rPh>
    <rPh sb="2" eb="3">
      <t>サカ</t>
    </rPh>
    <phoneticPr fontId="2"/>
  </si>
  <si>
    <t>正面に青看板「→R9」</t>
    <rPh sb="0" eb="2">
      <t>ショウメン</t>
    </rPh>
    <rPh sb="3" eb="4">
      <t>アオ</t>
    </rPh>
    <rPh sb="4" eb="6">
      <t>カンバン</t>
    </rPh>
    <phoneticPr fontId="2"/>
  </si>
  <si>
    <t>樫原盆山S</t>
    <rPh sb="0" eb="1">
      <t>カシ</t>
    </rPh>
    <rPh sb="1" eb="2">
      <t>ハラ</t>
    </rPh>
    <rPh sb="2" eb="3">
      <t>ボン</t>
    </rPh>
    <rPh sb="3" eb="4">
      <t>ヤマ</t>
    </rPh>
    <phoneticPr fontId="2"/>
  </si>
  <si>
    <t>正面に和食のさと。これ以後、自動車通行量多し。</t>
    <rPh sb="0" eb="2">
      <t>ショウメン</t>
    </rPh>
    <rPh sb="3" eb="5">
      <t>ワショク</t>
    </rPh>
    <rPh sb="11" eb="13">
      <t>イゴ</t>
    </rPh>
    <rPh sb="14" eb="17">
      <t>ジドウシャ</t>
    </rPh>
    <rPh sb="17" eb="20">
      <t>ツウコウリョウ</t>
    </rPh>
    <rPh sb="20" eb="21">
      <t>オオ</t>
    </rPh>
    <phoneticPr fontId="2"/>
  </si>
  <si>
    <t>┼</t>
  </si>
  <si>
    <t>S</t>
  </si>
  <si>
    <t>上桂前田町S</t>
    <rPh sb="0" eb="1">
      <t>ウエ</t>
    </rPh>
    <rPh sb="1" eb="2">
      <t>カツラ</t>
    </rPh>
    <rPh sb="2" eb="4">
      <t>マエダ</t>
    </rPh>
    <rPh sb="4" eb="5">
      <t>マチ</t>
    </rPh>
    <phoneticPr fontId="2"/>
  </si>
  <si>
    <t>市道→K132</t>
    <rPh sb="0" eb="2">
      <t>シドウ</t>
    </rPh>
    <phoneticPr fontId="2"/>
  </si>
  <si>
    <t>左折後は一方通行(自転車は除く)の路地。通行注意。</t>
    <rPh sb="0" eb="2">
      <t>サセツ</t>
    </rPh>
    <rPh sb="2" eb="3">
      <t>ゴ</t>
    </rPh>
    <rPh sb="4" eb="8">
      <t>イッポウツウコウ</t>
    </rPh>
    <rPh sb="9" eb="12">
      <t>ジテンシャ</t>
    </rPh>
    <rPh sb="13" eb="14">
      <t>ノゾ</t>
    </rPh>
    <rPh sb="17" eb="19">
      <t>ロジ</t>
    </rPh>
    <rPh sb="20" eb="22">
      <t>ツウコウ</t>
    </rPh>
    <rPh sb="22" eb="24">
      <t>チュウイ</t>
    </rPh>
    <phoneticPr fontId="2"/>
  </si>
  <si>
    <t>K132</t>
  </si>
  <si>
    <t>左手前 ドラッグ ユタカ</t>
    <rPh sb="0" eb="1">
      <t>ヒダリ</t>
    </rPh>
    <rPh sb="1" eb="3">
      <t>テマエ</t>
    </rPh>
    <phoneticPr fontId="2"/>
  </si>
  <si>
    <t>太秦S</t>
    <rPh sb="0" eb="2">
      <t>ウズマサ</t>
    </rPh>
    <phoneticPr fontId="2"/>
  </si>
  <si>
    <t>K131</t>
  </si>
  <si>
    <t>正面の太秦広隆寺の右側面へ進む。
路面列車の軌道に注意。</t>
    <rPh sb="0" eb="2">
      <t>ショウメン</t>
    </rPh>
    <rPh sb="3" eb="5">
      <t>ウズマサ</t>
    </rPh>
    <rPh sb="5" eb="8">
      <t>コウリュウジ</t>
    </rPh>
    <rPh sb="9" eb="10">
      <t>ミギ</t>
    </rPh>
    <rPh sb="10" eb="12">
      <t>ソクメン</t>
    </rPh>
    <rPh sb="13" eb="14">
      <t>スス</t>
    </rPh>
    <rPh sb="17" eb="19">
      <t>ロメン</t>
    </rPh>
    <rPh sb="19" eb="21">
      <t>レッシャ</t>
    </rPh>
    <rPh sb="22" eb="24">
      <t>キドウ</t>
    </rPh>
    <rPh sb="25" eb="27">
      <t>チュウイ</t>
    </rPh>
    <phoneticPr fontId="2"/>
  </si>
  <si>
    <t>JR花園駅通過直後の┼字路を左折。</t>
    <rPh sb="2" eb="4">
      <t>ハナゾノ</t>
    </rPh>
    <rPh sb="4" eb="5">
      <t>エキ</t>
    </rPh>
    <rPh sb="5" eb="7">
      <t>ツウカ</t>
    </rPh>
    <rPh sb="7" eb="9">
      <t>チョクゴ</t>
    </rPh>
    <rPh sb="11" eb="13">
      <t>ジロ</t>
    </rPh>
    <rPh sb="14" eb="16">
      <t>サセツ</t>
    </rPh>
    <phoneticPr fontId="2"/>
  </si>
  <si>
    <t>花園駅前S</t>
    <rPh sb="0" eb="2">
      <t>ハナゾノ</t>
    </rPh>
    <rPh sb="2" eb="4">
      <t>エキマエ</t>
    </rPh>
    <phoneticPr fontId="2"/>
  </si>
  <si>
    <t>K187(丸田町通)</t>
    <rPh sb="5" eb="8">
      <t>マルタマチ</t>
    </rPh>
    <rPh sb="8" eb="9">
      <t>トオ</t>
    </rPh>
    <phoneticPr fontId="2"/>
  </si>
  <si>
    <t>Y</t>
  </si>
  <si>
    <t>妙心寺前</t>
    <rPh sb="0" eb="3">
      <t>ミョウシンジ</t>
    </rPh>
    <rPh sb="3" eb="4">
      <t>マエ</t>
    </rPh>
    <phoneticPr fontId="2"/>
  </si>
  <si>
    <t>K129</t>
  </si>
  <si>
    <t>┬</t>
  </si>
  <si>
    <t>K129(妙心寺通)</t>
    <rPh sb="5" eb="8">
      <t>ミョウシンジ</t>
    </rPh>
    <rPh sb="8" eb="9">
      <t>トオ</t>
    </rPh>
    <phoneticPr fontId="2"/>
  </si>
  <si>
    <t>正面に妙心寺</t>
    <rPh sb="0" eb="2">
      <t>ショウメン</t>
    </rPh>
    <rPh sb="3" eb="6">
      <t>ミョウシンジ</t>
    </rPh>
    <phoneticPr fontId="2"/>
  </si>
  <si>
    <t>市道(馬代通)</t>
  </si>
  <si>
    <t>木辻馬代S</t>
    <rPh sb="0" eb="1">
      <t>キ</t>
    </rPh>
    <rPh sb="1" eb="2">
      <t>ツジ</t>
    </rPh>
    <rPh sb="2" eb="3">
      <t>ウマ</t>
    </rPh>
    <rPh sb="3" eb="4">
      <t>ダイ</t>
    </rPh>
    <phoneticPr fontId="2"/>
  </si>
  <si>
    <t>市道
(きぬがさの路、木辻通り)</t>
    <rPh sb="0" eb="2">
      <t>シドウ</t>
    </rPh>
    <rPh sb="9" eb="10">
      <t>ロ</t>
    </rPh>
    <rPh sb="11" eb="13">
      <t>キツジ</t>
    </rPh>
    <rPh sb="13" eb="14">
      <t>ドオ</t>
    </rPh>
    <phoneticPr fontId="2"/>
  </si>
  <si>
    <t>左手前 なか卯、右手前 くら寿司</t>
    <rPh sb="0" eb="1">
      <t>ヒダリ</t>
    </rPh>
    <rPh sb="1" eb="3">
      <t>テマエ</t>
    </rPh>
    <rPh sb="6" eb="7">
      <t>ウ</t>
    </rPh>
    <rPh sb="8" eb="9">
      <t>ミギ</t>
    </rPh>
    <rPh sb="9" eb="11">
      <t>テマエ</t>
    </rPh>
    <rPh sb="14" eb="16">
      <t>ズシ</t>
    </rPh>
    <phoneticPr fontId="2"/>
  </si>
  <si>
    <t>市道(鞍馬口通)</t>
    <rPh sb="3" eb="5">
      <t>クラマ</t>
    </rPh>
    <rPh sb="5" eb="6">
      <t>グチ</t>
    </rPh>
    <rPh sb="6" eb="7">
      <t>ドオリ</t>
    </rPh>
    <phoneticPr fontId="2"/>
  </si>
  <si>
    <t>左手 金閣寺</t>
    <rPh sb="0" eb="2">
      <t>ヒダリテ</t>
    </rPh>
    <rPh sb="3" eb="6">
      <t>キンカクジ</t>
    </rPh>
    <phoneticPr fontId="2"/>
  </si>
  <si>
    <t>金閣寺前S</t>
    <rPh sb="0" eb="3">
      <t>キンカクジ</t>
    </rPh>
    <rPh sb="3" eb="4">
      <t>マエ</t>
    </rPh>
    <phoneticPr fontId="2"/>
  </si>
  <si>
    <t>千本北大路S</t>
    <rPh sb="0" eb="2">
      <t>センボン</t>
    </rPh>
    <rPh sb="2" eb="3">
      <t>キタ</t>
    </rPh>
    <rPh sb="3" eb="5">
      <t>オオジ</t>
    </rPh>
    <phoneticPr fontId="2"/>
  </si>
  <si>
    <t>市道(千本通)</t>
    <rPh sb="0" eb="2">
      <t>シドウ</t>
    </rPh>
    <rPh sb="3" eb="5">
      <t>センボン</t>
    </rPh>
    <rPh sb="5" eb="6">
      <t>ドオ</t>
    </rPh>
    <phoneticPr fontId="2"/>
  </si>
  <si>
    <t>市道(北山通)</t>
    <rPh sb="0" eb="2">
      <t>シドウ</t>
    </rPh>
    <rPh sb="3" eb="5">
      <t>キタヤマ</t>
    </rPh>
    <rPh sb="5" eb="6">
      <t>ドオ</t>
    </rPh>
    <phoneticPr fontId="2"/>
  </si>
  <si>
    <t>紫野泉堂町S</t>
    <rPh sb="0" eb="1">
      <t>ムラサキ</t>
    </rPh>
    <rPh sb="1" eb="2">
      <t>ノ</t>
    </rPh>
    <rPh sb="2" eb="3">
      <t>イズミ</t>
    </rPh>
    <rPh sb="3" eb="4">
      <t>ドウ</t>
    </rPh>
    <rPh sb="4" eb="5">
      <t>マチ</t>
    </rPh>
    <phoneticPr fontId="2"/>
  </si>
  <si>
    <t>市道(紫竹西通)</t>
    <rPh sb="0" eb="2">
      <t>シドウ</t>
    </rPh>
    <rPh sb="3" eb="4">
      <t>ムラサキ</t>
    </rPh>
    <rPh sb="4" eb="5">
      <t>タケ</t>
    </rPh>
    <rPh sb="5" eb="6">
      <t>ニシ</t>
    </rPh>
    <rPh sb="6" eb="7">
      <t>トオリ</t>
    </rPh>
    <phoneticPr fontId="2"/>
  </si>
  <si>
    <t>右手前 ミニストップ</t>
    <rPh sb="0" eb="1">
      <t>ミギ</t>
    </rPh>
    <rPh sb="1" eb="3">
      <t>テマエ</t>
    </rPh>
    <phoneticPr fontId="2"/>
  </si>
  <si>
    <t>上賀茂神社前</t>
    <rPh sb="0" eb="1">
      <t>カミ</t>
    </rPh>
    <rPh sb="1" eb="3">
      <t>カモ</t>
    </rPh>
    <rPh sb="3" eb="5">
      <t>ジンジャ</t>
    </rPh>
    <rPh sb="5" eb="6">
      <t>マエ</t>
    </rPh>
    <phoneticPr fontId="2"/>
  </si>
  <si>
    <t>K61</t>
  </si>
  <si>
    <t>柊野別れS</t>
    <rPh sb="0" eb="1">
      <t>ヒイラギ</t>
    </rPh>
    <rPh sb="1" eb="2">
      <t>ノ</t>
    </rPh>
    <rPh sb="2" eb="3">
      <t>ワカ</t>
    </rPh>
    <phoneticPr fontId="2"/>
  </si>
  <si>
    <t>市道&gt;K40(鞍馬街道)</t>
    <rPh sb="0" eb="2">
      <t>シドウ</t>
    </rPh>
    <phoneticPr fontId="2"/>
  </si>
  <si>
    <t>K38</t>
  </si>
  <si>
    <t>K40&gt;K108&gt;市道</t>
    <rPh sb="9" eb="11">
      <t>シドウ</t>
    </rPh>
    <phoneticPr fontId="2"/>
  </si>
  <si>
    <t>R367</t>
    <phoneticPr fontId="2"/>
  </si>
  <si>
    <t>├</t>
  </si>
  <si>
    <t>途中S</t>
    <rPh sb="0" eb="2">
      <t>トチュウ</t>
    </rPh>
    <phoneticPr fontId="2"/>
  </si>
  <si>
    <t>R477</t>
  </si>
  <si>
    <t>青看板「↑高島、→R161、琵琶湖大橋」</t>
    <rPh sb="0" eb="1">
      <t>アオ</t>
    </rPh>
    <rPh sb="1" eb="3">
      <t>カンバン</t>
    </rPh>
    <rPh sb="5" eb="7">
      <t>タカシマ</t>
    </rPh>
    <rPh sb="14" eb="17">
      <t>ビワコ</t>
    </rPh>
    <rPh sb="17" eb="19">
      <t>オオハシ</t>
    </rPh>
    <phoneticPr fontId="2"/>
  </si>
  <si>
    <t>R477(レインボーロード)</t>
  </si>
  <si>
    <t>Finish受付 Nビル3階</t>
    <rPh sb="6" eb="8">
      <t>ウケツケ</t>
    </rPh>
    <rPh sb="13" eb="14">
      <t>カイ</t>
    </rPh>
    <phoneticPr fontId="2"/>
  </si>
  <si>
    <t>右側</t>
    <rPh sb="0" eb="2">
      <t>ミギガワ</t>
    </rPh>
    <phoneticPr fontId="2"/>
  </si>
  <si>
    <t>旧Qシート#</t>
    <rPh sb="0" eb="1">
      <t>キュウ</t>
    </rPh>
    <phoneticPr fontId="2"/>
  </si>
  <si>
    <t>改定箇所</t>
    <rPh sb="0" eb="2">
      <t>カイテイ</t>
    </rPh>
    <rPh sb="2" eb="4">
      <t>カショ</t>
    </rPh>
    <phoneticPr fontId="2"/>
  </si>
  <si>
    <t>改定前</t>
    <rPh sb="0" eb="2">
      <t>カイテイ</t>
    </rPh>
    <rPh sb="2" eb="3">
      <t>マエ</t>
    </rPh>
    <phoneticPr fontId="2"/>
  </si>
  <si>
    <t>改定後</t>
    <rPh sb="0" eb="2">
      <t>カイテイ</t>
    </rPh>
    <rPh sb="2" eb="3">
      <t>ゴ</t>
    </rPh>
    <phoneticPr fontId="2"/>
  </si>
  <si>
    <t>立野橋S</t>
    <rPh sb="0" eb="2">
      <t>タテノ</t>
    </rPh>
    <rPh sb="2" eb="3">
      <t>バシ</t>
    </rPh>
    <phoneticPr fontId="2"/>
  </si>
  <si>
    <t>矢根S</t>
    <rPh sb="0" eb="1">
      <t>ヤ</t>
    </rPh>
    <rPh sb="1" eb="2">
      <t>ネ</t>
    </rPh>
    <phoneticPr fontId="2"/>
  </si>
  <si>
    <t>青看板「←福知山、宮津、→豊岡市街、出石」</t>
    <rPh sb="0" eb="1">
      <t>アオ</t>
    </rPh>
    <rPh sb="1" eb="3">
      <t>カンバン</t>
    </rPh>
    <rPh sb="5" eb="8">
      <t>フクチヤマ</t>
    </rPh>
    <rPh sb="9" eb="11">
      <t>ミヤヅ</t>
    </rPh>
    <rPh sb="13" eb="17">
      <t>トヨオカシガイ</t>
    </rPh>
    <rPh sb="18" eb="20">
      <t>イズシ</t>
    </rPh>
    <phoneticPr fontId="2"/>
  </si>
  <si>
    <t>出合S</t>
    <rPh sb="0" eb="2">
      <t>デア</t>
    </rPh>
    <phoneticPr fontId="2"/>
  </si>
  <si>
    <t>青看板「↑宮津、京丹後、→福知山」</t>
    <rPh sb="0" eb="1">
      <t>アオ</t>
    </rPh>
    <rPh sb="1" eb="3">
      <t>カンバン</t>
    </rPh>
    <rPh sb="5" eb="7">
      <t>ミヤヅ</t>
    </rPh>
    <rPh sb="8" eb="11">
      <t>キョウタンゴ</t>
    </rPh>
    <rPh sb="13" eb="16">
      <t>フクチヤマ</t>
    </rPh>
    <phoneticPr fontId="2"/>
  </si>
  <si>
    <t>荒河狭間</t>
    <rPh sb="0" eb="1">
      <t>アラ</t>
    </rPh>
    <rPh sb="1" eb="2">
      <t>カワ</t>
    </rPh>
    <rPh sb="2" eb="3">
      <t>セマ</t>
    </rPh>
    <rPh sb="3" eb="4">
      <t>アイダ</t>
    </rPh>
    <phoneticPr fontId="2"/>
  </si>
  <si>
    <t>左奥 ENEOS、右側 丹野釣具店</t>
    <rPh sb="0" eb="1">
      <t>ヒダリ</t>
    </rPh>
    <rPh sb="1" eb="2">
      <t>オク</t>
    </rPh>
    <rPh sb="9" eb="11">
      <t>ミギガワ</t>
    </rPh>
    <rPh sb="12" eb="14">
      <t>タンノ</t>
    </rPh>
    <rPh sb="14" eb="16">
      <t>ツリグ</t>
    </rPh>
    <rPh sb="16" eb="17">
      <t>ミセ</t>
    </rPh>
    <phoneticPr fontId="2"/>
  </si>
  <si>
    <t>右手前 めんたいパーク</t>
    <rPh sb="0" eb="1">
      <t>ミギ</t>
    </rPh>
    <rPh sb="1" eb="3">
      <t>テマエ</t>
    </rPh>
    <phoneticPr fontId="2"/>
  </si>
  <si>
    <t>R367の高架下をくぐり、民家の間を川を右手に北上。生活道路のため、飛び出しに注意。</t>
    <rPh sb="34" eb="35">
      <t>ト</t>
    </rPh>
    <rPh sb="36" eb="37">
      <t>ダ</t>
    </rPh>
    <phoneticPr fontId="2"/>
  </si>
  <si>
    <t>青看板「↑小浜 今津、→安曇川」</t>
    <rPh sb="0" eb="3">
      <t>アオカンバン</t>
    </rPh>
    <rPh sb="5" eb="7">
      <t>オバマ</t>
    </rPh>
    <rPh sb="8" eb="10">
      <t>イマヅ</t>
    </rPh>
    <rPh sb="12" eb="15">
      <t>アドガワ</t>
    </rPh>
    <phoneticPr fontId="2"/>
  </si>
  <si>
    <t>十</t>
    <rPh sb="0" eb="1">
      <t>ジュウ</t>
    </rPh>
    <phoneticPr fontId="2"/>
  </si>
  <si>
    <t>住宅地へ入る。</t>
    <rPh sb="0" eb="3">
      <t>ジュウタクチ</t>
    </rPh>
    <rPh sb="4" eb="5">
      <t>ハイ</t>
    </rPh>
    <phoneticPr fontId="2"/>
  </si>
  <si>
    <t>変十</t>
    <rPh sb="0" eb="1">
      <t>ヘン</t>
    </rPh>
    <rPh sb="1" eb="2">
      <t>ジュウ</t>
    </rPh>
    <phoneticPr fontId="2"/>
  </si>
  <si>
    <t>1本目を右折して道なりに進む。</t>
    <rPh sb="1" eb="3">
      <t>ホンメ</t>
    </rPh>
    <rPh sb="4" eb="6">
      <t>ウセツ</t>
    </rPh>
    <rPh sb="8" eb="9">
      <t>ミチ</t>
    </rPh>
    <rPh sb="12" eb="13">
      <t>スス</t>
    </rPh>
    <phoneticPr fontId="2"/>
  </si>
  <si>
    <t>日置S</t>
    <rPh sb="0" eb="2">
      <t>ヒオキ</t>
    </rPh>
    <phoneticPr fontId="2"/>
  </si>
  <si>
    <t>右奥 ミニストップ</t>
    <rPh sb="0" eb="2">
      <t>ミギオク</t>
    </rPh>
    <phoneticPr fontId="2"/>
  </si>
  <si>
    <r>
      <t xml:space="preserve">左奥セブンイレブン、右手前ローソン。
</t>
    </r>
    <r>
      <rPr>
        <b/>
        <sz val="9"/>
        <color rgb="FFFF0000"/>
        <rFont val="ＭＳ Ｐ明朝"/>
        <family val="1"/>
        <charset val="128"/>
      </rPr>
      <t>琵琶湖大橋は歩道走行を厳守。</t>
    </r>
    <rPh sb="0" eb="1">
      <t>ヒダリ</t>
    </rPh>
    <rPh sb="1" eb="2">
      <t>オク</t>
    </rPh>
    <rPh sb="10" eb="11">
      <t>ミギ</t>
    </rPh>
    <rPh sb="11" eb="13">
      <t>テマエ</t>
    </rPh>
    <rPh sb="19" eb="22">
      <t>ビワコ</t>
    </rPh>
    <rPh sb="22" eb="24">
      <t>オオハシ</t>
    </rPh>
    <rPh sb="25" eb="27">
      <t>ホドウ</t>
    </rPh>
    <rPh sb="27" eb="29">
      <t>ソウコウ</t>
    </rPh>
    <rPh sb="30" eb="32">
      <t>ゲンシュ</t>
    </rPh>
    <phoneticPr fontId="2"/>
  </si>
  <si>
    <r>
      <t>青看板「←K45、↑K603 R178 宮津市内」。手前に青看板にて「ナビが左折指示でも直進推奨」と記載あり。これ以後、</t>
    </r>
    <r>
      <rPr>
        <b/>
        <sz val="9"/>
        <color rgb="FFFF0000"/>
        <rFont val="ＭＳ Ｐ明朝"/>
        <family val="1"/>
        <charset val="128"/>
      </rPr>
      <t>幅員狭い</t>
    </r>
    <r>
      <rPr>
        <sz val="9"/>
        <rFont val="ＭＳ Ｐ明朝"/>
        <family val="1"/>
        <charset val="128"/>
      </rPr>
      <t>のため、通行注意。</t>
    </r>
    <rPh sb="0" eb="1">
      <t>アオ</t>
    </rPh>
    <rPh sb="1" eb="3">
      <t>カンバン</t>
    </rPh>
    <rPh sb="20" eb="22">
      <t>ミヤヅ</t>
    </rPh>
    <rPh sb="22" eb="24">
      <t>シナイ</t>
    </rPh>
    <rPh sb="26" eb="28">
      <t>テマエ</t>
    </rPh>
    <rPh sb="29" eb="30">
      <t>アオ</t>
    </rPh>
    <rPh sb="30" eb="32">
      <t>カンバン</t>
    </rPh>
    <rPh sb="38" eb="40">
      <t>サセツ</t>
    </rPh>
    <rPh sb="40" eb="42">
      <t>シジ</t>
    </rPh>
    <rPh sb="44" eb="46">
      <t>チョクシン</t>
    </rPh>
    <rPh sb="46" eb="48">
      <t>スイショウ</t>
    </rPh>
    <rPh sb="50" eb="52">
      <t>キサイ</t>
    </rPh>
    <rPh sb="57" eb="59">
      <t>イゴ</t>
    </rPh>
    <rPh sb="60" eb="62">
      <t>フクイン</t>
    </rPh>
    <rPh sb="62" eb="63">
      <t>セマ</t>
    </rPh>
    <rPh sb="68" eb="70">
      <t>ツウコウ</t>
    </rPh>
    <rPh sb="70" eb="72">
      <t>チュウイ</t>
    </rPh>
    <phoneticPr fontId="2"/>
  </si>
  <si>
    <t>本願寺前S</t>
    <rPh sb="0" eb="4">
      <t>ホンガンジマエ</t>
    </rPh>
    <phoneticPr fontId="2"/>
  </si>
  <si>
    <t>青看板「↑加美 豊岡、→経ヶ岬 網野」</t>
    <rPh sb="0" eb="3">
      <t>アオカンバン</t>
    </rPh>
    <rPh sb="5" eb="7">
      <t>カミ</t>
    </rPh>
    <rPh sb="8" eb="10">
      <t>トヨオカ</t>
    </rPh>
    <rPh sb="12" eb="15">
      <t>キョウガミサキ</t>
    </rPh>
    <rPh sb="16" eb="18">
      <t>アミノ</t>
    </rPh>
    <phoneticPr fontId="2"/>
  </si>
  <si>
    <t>梶原S</t>
    <rPh sb="0" eb="2">
      <t>カジハラ</t>
    </rPh>
    <phoneticPr fontId="2"/>
  </si>
  <si>
    <t>路肩が狭くなるので走行注意。</t>
    <rPh sb="0" eb="2">
      <t>ロカタ</t>
    </rPh>
    <rPh sb="3" eb="4">
      <t>セマ</t>
    </rPh>
    <rPh sb="9" eb="13">
      <t>ソウコウチュウイ</t>
    </rPh>
    <phoneticPr fontId="2"/>
  </si>
  <si>
    <t>左奥 パチンコ屋</t>
    <rPh sb="0" eb="2">
      <t>ヒダリオク</t>
    </rPh>
    <rPh sb="7" eb="8">
      <t>ヤ</t>
    </rPh>
    <phoneticPr fontId="2"/>
  </si>
  <si>
    <t>市道&gt;K536&gt;市道&gt;K536</t>
    <rPh sb="0" eb="2">
      <t>シドウ</t>
    </rPh>
    <rPh sb="8" eb="10">
      <t>シドウ</t>
    </rPh>
    <phoneticPr fontId="2"/>
  </si>
  <si>
    <t>K248</t>
    <phoneticPr fontId="2"/>
  </si>
  <si>
    <t>青看板「↑京丹後　奥野、→出石」</t>
    <rPh sb="0" eb="3">
      <t>アオカンバン</t>
    </rPh>
    <rPh sb="5" eb="8">
      <t>キョウタンゴ</t>
    </rPh>
    <rPh sb="9" eb="10">
      <t>オク</t>
    </rPh>
    <rPh sb="10" eb="11">
      <t>ノ</t>
    </rPh>
    <rPh sb="13" eb="15">
      <t>イズシ</t>
    </rPh>
    <phoneticPr fontId="2"/>
  </si>
  <si>
    <t>長谷S</t>
    <rPh sb="0" eb="2">
      <t>ナガタニ</t>
    </rPh>
    <phoneticPr fontId="2"/>
  </si>
  <si>
    <t>市道&gt;K706</t>
    <rPh sb="0" eb="2">
      <t>シドウ</t>
    </rPh>
    <phoneticPr fontId="2"/>
  </si>
  <si>
    <t>K247</t>
    <phoneticPr fontId="2"/>
  </si>
  <si>
    <t>青看板「↖奥小野、→但東」</t>
    <rPh sb="0" eb="3">
      <t>アオカンバン</t>
    </rPh>
    <rPh sb="5" eb="6">
      <t>オク</t>
    </rPh>
    <rPh sb="6" eb="8">
      <t>オノ</t>
    </rPh>
    <rPh sb="10" eb="12">
      <t>タントウ</t>
    </rPh>
    <phoneticPr fontId="2"/>
  </si>
  <si>
    <t>牧S</t>
    <rPh sb="0" eb="1">
      <t>マキ</t>
    </rPh>
    <phoneticPr fontId="2"/>
  </si>
  <si>
    <t>右方向</t>
    <rPh sb="0" eb="3">
      <t>ミギホウコウ</t>
    </rPh>
    <phoneticPr fontId="2"/>
  </si>
  <si>
    <t>青看板「↖舞鶴、→京都 京丹波」、後続車に注意。</t>
    <rPh sb="0" eb="3">
      <t>アオカンバン</t>
    </rPh>
    <rPh sb="5" eb="7">
      <t>マイヅル</t>
    </rPh>
    <rPh sb="9" eb="11">
      <t>キョウト</t>
    </rPh>
    <rPh sb="12" eb="15">
      <t>キョウタンバ</t>
    </rPh>
    <rPh sb="17" eb="20">
      <t>コウゾクシャ</t>
    </rPh>
    <rPh sb="21" eb="23">
      <t>チュウイ</t>
    </rPh>
    <phoneticPr fontId="2"/>
  </si>
  <si>
    <t>右奥 オリックスレンタカー。この先、市街地。</t>
    <rPh sb="0" eb="1">
      <t>ミギ</t>
    </rPh>
    <rPh sb="1" eb="2">
      <t>オク</t>
    </rPh>
    <rPh sb="16" eb="17">
      <t>サキ</t>
    </rPh>
    <rPh sb="18" eb="21">
      <t>シガイチ</t>
    </rPh>
    <phoneticPr fontId="2"/>
  </si>
  <si>
    <t>市道&gt;K523&gt;K24&gt;K55</t>
    <rPh sb="0" eb="2">
      <t>シドウ</t>
    </rPh>
    <phoneticPr fontId="2"/>
  </si>
  <si>
    <t>青看板「←綾部、↑明石、大阪、京都、→鳥取」
左手前 ダイソー</t>
    <rPh sb="0" eb="1">
      <t>アオ</t>
    </rPh>
    <rPh sb="1" eb="3">
      <t>カンバン</t>
    </rPh>
    <rPh sb="5" eb="7">
      <t>アヤベ</t>
    </rPh>
    <rPh sb="9" eb="11">
      <t>アカシ</t>
    </rPh>
    <rPh sb="12" eb="14">
      <t>オオサカ</t>
    </rPh>
    <rPh sb="15" eb="17">
      <t>キョウト</t>
    </rPh>
    <rPh sb="19" eb="21">
      <t>トットリ</t>
    </rPh>
    <rPh sb="23" eb="26">
      <t>ヒダリテマエ</t>
    </rPh>
    <phoneticPr fontId="2"/>
  </si>
  <si>
    <t>青看板「←福知山市街、→R27 綾部」、正面 石原駅。</t>
    <rPh sb="0" eb="3">
      <t>アオカンバン</t>
    </rPh>
    <rPh sb="5" eb="8">
      <t>フクチヤマ</t>
    </rPh>
    <rPh sb="8" eb="10">
      <t>シガイ</t>
    </rPh>
    <rPh sb="16" eb="18">
      <t>アヤベ</t>
    </rPh>
    <rPh sb="20" eb="22">
      <t>ショウメン</t>
    </rPh>
    <rPh sb="23" eb="26">
      <t>イシハラエキ</t>
    </rPh>
    <phoneticPr fontId="2"/>
  </si>
  <si>
    <t>K8&gt;市道</t>
    <rPh sb="3" eb="5">
      <t>シドウ</t>
    </rPh>
    <phoneticPr fontId="2"/>
  </si>
  <si>
    <t>宮代東S</t>
    <rPh sb="0" eb="2">
      <t>ミヤシロ</t>
    </rPh>
    <rPh sb="2" eb="3">
      <t>ヒガシ</t>
    </rPh>
    <phoneticPr fontId="2"/>
  </si>
  <si>
    <t>左手前 青看板「毎日新聞」、この先は旧街道。</t>
    <rPh sb="0" eb="3">
      <t>ヒダリテマエ</t>
    </rPh>
    <rPh sb="4" eb="7">
      <t>アオカンバン</t>
    </rPh>
    <rPh sb="8" eb="12">
      <t>マイニチシンブン</t>
    </rPh>
    <rPh sb="16" eb="17">
      <t>サキ</t>
    </rPh>
    <rPh sb="18" eb="19">
      <t>キュウ</t>
    </rPh>
    <rPh sb="19" eb="21">
      <t>カイドウ</t>
    </rPh>
    <phoneticPr fontId="2"/>
  </si>
  <si>
    <t>左手前 白看板「→大本」、右奥 由良産婦人科・小児科</t>
    <rPh sb="0" eb="3">
      <t>ヒダリテマエ</t>
    </rPh>
    <rPh sb="4" eb="5">
      <t>シロ</t>
    </rPh>
    <rPh sb="5" eb="7">
      <t>カンバン</t>
    </rPh>
    <rPh sb="9" eb="11">
      <t>オオモト</t>
    </rPh>
    <rPh sb="13" eb="15">
      <t>ミギオク</t>
    </rPh>
    <rPh sb="16" eb="18">
      <t>ユラ</t>
    </rPh>
    <rPh sb="18" eb="22">
      <t>サンフジンカ</t>
    </rPh>
    <rPh sb="23" eb="26">
      <t>ショウニカ</t>
    </rPh>
    <phoneticPr fontId="2"/>
  </si>
  <si>
    <t>R173</t>
    <phoneticPr fontId="2"/>
  </si>
  <si>
    <t>市道&gt;K709&gt;市道</t>
    <rPh sb="0" eb="2">
      <t>シドウ</t>
    </rPh>
    <rPh sb="8" eb="10">
      <t>シドウ</t>
    </rPh>
    <phoneticPr fontId="2"/>
  </si>
  <si>
    <t>青看板「← 京都、↑池田 能勢、→福知山」
左奥　ローソン</t>
    <rPh sb="0" eb="3">
      <t>アオカンバン</t>
    </rPh>
    <rPh sb="6" eb="8">
      <t>キョウト</t>
    </rPh>
    <rPh sb="10" eb="12">
      <t>イケダ</t>
    </rPh>
    <rPh sb="13" eb="15">
      <t>ノセ</t>
    </rPh>
    <rPh sb="17" eb="20">
      <t>フクチヤマ</t>
    </rPh>
    <rPh sb="22" eb="24">
      <t>ヒダリオク</t>
    </rPh>
    <phoneticPr fontId="2"/>
  </si>
  <si>
    <t>和田S</t>
    <rPh sb="0" eb="2">
      <t>ワダ</t>
    </rPh>
    <phoneticPr fontId="2"/>
  </si>
  <si>
    <t>(老ノ坂トンネル)</t>
    <rPh sb="1" eb="2">
      <t>ロウ</t>
    </rPh>
    <rPh sb="3" eb="4">
      <t>サカ</t>
    </rPh>
    <phoneticPr fontId="2"/>
  </si>
  <si>
    <t>左方向</t>
    <rPh sb="0" eb="3">
      <t>ヒダリホウコウ</t>
    </rPh>
    <phoneticPr fontId="2"/>
  </si>
  <si>
    <t>R9(歩道)</t>
    <rPh sb="3" eb="5">
      <t>ホドウ</t>
    </rPh>
    <phoneticPr fontId="2"/>
  </si>
  <si>
    <t>京都の夜景を見ながらダウンヒル。</t>
    <rPh sb="0" eb="2">
      <t>キョウト</t>
    </rPh>
    <rPh sb="3" eb="5">
      <t>ヤケイ</t>
    </rPh>
    <rPh sb="6" eb="7">
      <t>ミ</t>
    </rPh>
    <phoneticPr fontId="2"/>
  </si>
  <si>
    <t>変
┼</t>
    <rPh sb="0" eb="1">
      <t>ヘン</t>
    </rPh>
    <phoneticPr fontId="2"/>
  </si>
  <si>
    <t>市道
(西大路通&gt;北大路通)</t>
    <rPh sb="0" eb="2">
      <t>シドウ</t>
    </rPh>
    <rPh sb="4" eb="7">
      <t>ニシオオジ</t>
    </rPh>
    <rPh sb="7" eb="8">
      <t>ドオ</t>
    </rPh>
    <rPh sb="9" eb="10">
      <t>キタ</t>
    </rPh>
    <rPh sb="10" eb="12">
      <t>オオジ</t>
    </rPh>
    <rPh sb="12" eb="13">
      <t>ドオ</t>
    </rPh>
    <phoneticPr fontId="2"/>
  </si>
  <si>
    <t>正面 にぎり長次郎</t>
    <rPh sb="0" eb="2">
      <t>ショウメン</t>
    </rPh>
    <rPh sb="6" eb="9">
      <t>チョウジロウ</t>
    </rPh>
    <phoneticPr fontId="2"/>
  </si>
  <si>
    <t>青看板「↑花背、鞍馬、貴船、→大原、静原」
直進は軽車両進入禁止。</t>
    <rPh sb="0" eb="1">
      <t>アオ</t>
    </rPh>
    <rPh sb="1" eb="3">
      <t>カンバン</t>
    </rPh>
    <rPh sb="5" eb="6">
      <t>ハナ</t>
    </rPh>
    <rPh sb="6" eb="7">
      <t>セ</t>
    </rPh>
    <rPh sb="8" eb="10">
      <t>クラマ</t>
    </rPh>
    <rPh sb="11" eb="13">
      <t>キフネ</t>
    </rPh>
    <rPh sb="15" eb="17">
      <t>オオハラ</t>
    </rPh>
    <rPh sb="18" eb="19">
      <t>シズ</t>
    </rPh>
    <rPh sb="19" eb="20">
      <t>ハラ</t>
    </rPh>
    <rPh sb="22" eb="24">
      <t>チョクシン</t>
    </rPh>
    <rPh sb="25" eb="28">
      <t>ケイシャリョウ</t>
    </rPh>
    <rPh sb="28" eb="32">
      <t>シンニュウキンシ</t>
    </rPh>
    <phoneticPr fontId="2"/>
  </si>
  <si>
    <t>この先、最後の途中越え。</t>
    <rPh sb="2" eb="3">
      <t>サキ</t>
    </rPh>
    <rPh sb="4" eb="6">
      <t>サイゴ</t>
    </rPh>
    <rPh sb="7" eb="10">
      <t>トチュウゴ</t>
    </rPh>
    <phoneticPr fontId="2"/>
  </si>
  <si>
    <t>青看板「↑彦根 東近江、→R8 近江八幡」</t>
    <rPh sb="0" eb="3">
      <t>アオカンバン</t>
    </rPh>
    <rPh sb="5" eb="7">
      <t>ヒコネ</t>
    </rPh>
    <rPh sb="8" eb="11">
      <t>ヒガシオウミ</t>
    </rPh>
    <rPh sb="16" eb="20">
      <t>オウミハチマン</t>
    </rPh>
    <phoneticPr fontId="2"/>
  </si>
  <si>
    <t>湖岸白鳥川S</t>
    <rPh sb="0" eb="2">
      <t>コガン</t>
    </rPh>
    <rPh sb="2" eb="5">
      <t>シロトリガワ</t>
    </rPh>
    <phoneticPr fontId="2"/>
  </si>
  <si>
    <t>中小森町S</t>
    <rPh sb="0" eb="4">
      <t>ナカコモリマチ</t>
    </rPh>
    <phoneticPr fontId="2"/>
  </si>
  <si>
    <t>K26&gt;K326</t>
    <phoneticPr fontId="2"/>
  </si>
  <si>
    <t>K326</t>
    <phoneticPr fontId="2"/>
  </si>
  <si>
    <t>左手前 ファミマ</t>
    <rPh sb="0" eb="3">
      <t>ヒダリテマエ</t>
    </rPh>
    <phoneticPr fontId="2"/>
  </si>
  <si>
    <t>鷹飼町西S</t>
    <rPh sb="0" eb="1">
      <t>タカ</t>
    </rPh>
    <rPh sb="1" eb="2">
      <t>シ</t>
    </rPh>
    <rPh sb="2" eb="3">
      <t>チョウ</t>
    </rPh>
    <rPh sb="3" eb="4">
      <t>ニシ</t>
    </rPh>
    <phoneticPr fontId="2"/>
  </si>
  <si>
    <t>合流時、右方向からの自動車に注意。</t>
    <rPh sb="0" eb="2">
      <t>ゴウリュウ</t>
    </rPh>
    <rPh sb="2" eb="3">
      <t>ジ</t>
    </rPh>
    <rPh sb="4" eb="5">
      <t>ミギ</t>
    </rPh>
    <rPh sb="5" eb="7">
      <t>ホウコウ</t>
    </rPh>
    <rPh sb="10" eb="13">
      <t>ジドウシャ</t>
    </rPh>
    <rPh sb="14" eb="16">
      <t>チュウイ</t>
    </rPh>
    <phoneticPr fontId="2"/>
  </si>
  <si>
    <t>右手に白看板「㈲大一板金」、信号のない快速路。</t>
    <rPh sb="0" eb="2">
      <t>ミギテ</t>
    </rPh>
    <rPh sb="3" eb="4">
      <t>シロ</t>
    </rPh>
    <rPh sb="4" eb="6">
      <t>カンバン</t>
    </rPh>
    <rPh sb="8" eb="9">
      <t>ダイ</t>
    </rPh>
    <rPh sb="9" eb="10">
      <t>イチ</t>
    </rPh>
    <rPh sb="10" eb="11">
      <t>バン</t>
    </rPh>
    <rPh sb="11" eb="12">
      <t>キン</t>
    </rPh>
    <rPh sb="14" eb="16">
      <t>シンゴウ</t>
    </rPh>
    <rPh sb="19" eb="22">
      <t>カイソクロ</t>
    </rPh>
    <phoneticPr fontId="2"/>
  </si>
  <si>
    <t>正面に青看板「→R27」、右方向に踏み切りあり。</t>
    <rPh sb="0" eb="2">
      <t>ショウメン</t>
    </rPh>
    <rPh sb="3" eb="4">
      <t>アオ</t>
    </rPh>
    <rPh sb="4" eb="6">
      <t>カンバン</t>
    </rPh>
    <rPh sb="13" eb="14">
      <t>ミギ</t>
    </rPh>
    <rPh sb="14" eb="16">
      <t>ホウコウ</t>
    </rPh>
    <rPh sb="17" eb="18">
      <t>フ</t>
    </rPh>
    <rPh sb="19" eb="20">
      <t>キ</t>
    </rPh>
    <phoneticPr fontId="2"/>
  </si>
  <si>
    <t>右手前 ココス</t>
    <phoneticPr fontId="2"/>
  </si>
  <si>
    <t>1本目の十字路を右折。左手前　ミサワホームののぼり</t>
    <rPh sb="1" eb="3">
      <t>ホンメ</t>
    </rPh>
    <rPh sb="4" eb="7">
      <t>ジュウジロ</t>
    </rPh>
    <rPh sb="8" eb="10">
      <t>ウセツ</t>
    </rPh>
    <rPh sb="11" eb="12">
      <t>ヒダリ</t>
    </rPh>
    <rPh sb="12" eb="14">
      <t>テマエ</t>
    </rPh>
    <phoneticPr fontId="2"/>
  </si>
  <si>
    <t>トンネル通過後、車道へ復帰</t>
    <rPh sb="4" eb="7">
      <t>ツウカゴ</t>
    </rPh>
    <rPh sb="8" eb="10">
      <t>シャドウ</t>
    </rPh>
    <rPh sb="11" eb="13">
      <t>フッキ</t>
    </rPh>
    <phoneticPr fontId="2"/>
  </si>
  <si>
    <t>K559
(湖岸道路、さざなみ街道)</t>
    <rPh sb="6" eb="8">
      <t>コガン</t>
    </rPh>
    <rPh sb="8" eb="10">
      <t>ドウロ</t>
    </rPh>
    <rPh sb="15" eb="17">
      <t>カイドウ</t>
    </rPh>
    <phoneticPr fontId="2"/>
  </si>
  <si>
    <t>レシート取得。打刻時間をブルベカードに記入。
OPEN 9:26  CLOSE 12:32</t>
    <rPh sb="7" eb="9">
      <t>ダコク</t>
    </rPh>
    <rPh sb="9" eb="11">
      <t>ジカン</t>
    </rPh>
    <phoneticPr fontId="2"/>
  </si>
  <si>
    <t>踏み切りを渡った直後を左方向へ</t>
    <rPh sb="0" eb="1">
      <t>フ</t>
    </rPh>
    <rPh sb="2" eb="3">
      <t>キ</t>
    </rPh>
    <rPh sb="5" eb="6">
      <t>ワタ</t>
    </rPh>
    <rPh sb="8" eb="10">
      <t>チョクゴ</t>
    </rPh>
    <rPh sb="11" eb="12">
      <t>ヒダリ</t>
    </rPh>
    <rPh sb="12" eb="14">
      <t>ホウコウ</t>
    </rPh>
    <phoneticPr fontId="2"/>
  </si>
  <si>
    <t>2段階右折厳守。</t>
    <rPh sb="0" eb="5">
      <t>ニダンカイウセツ</t>
    </rPh>
    <rPh sb="5" eb="7">
      <t>ゲンシュ</t>
    </rPh>
    <phoneticPr fontId="2"/>
  </si>
  <si>
    <t>この先、右手に赤煉瓦倉庫と海上自衛隊の護衛艦群。</t>
    <rPh sb="2" eb="3">
      <t>サキ</t>
    </rPh>
    <rPh sb="4" eb="6">
      <t>ミギテ</t>
    </rPh>
    <rPh sb="7" eb="10">
      <t>アカレンガ</t>
    </rPh>
    <rPh sb="10" eb="12">
      <t>ソウコ</t>
    </rPh>
    <rPh sb="13" eb="15">
      <t>カイジョウ</t>
    </rPh>
    <rPh sb="15" eb="18">
      <t>ジエイタイ</t>
    </rPh>
    <rPh sb="19" eb="22">
      <t>ゴエイカン</t>
    </rPh>
    <rPh sb="22" eb="23">
      <t>グン</t>
    </rPh>
    <phoneticPr fontId="2"/>
  </si>
  <si>
    <t>一般の利用者の邪魔にならないよう</t>
    <rPh sb="0" eb="2">
      <t>イッパン</t>
    </rPh>
    <rPh sb="3" eb="6">
      <t>リヨウシャ</t>
    </rPh>
    <rPh sb="7" eb="9">
      <t>ジャマ</t>
    </rPh>
    <phoneticPr fontId="2"/>
  </si>
  <si>
    <t>必ず周りに注意しながら撮影して下さい。</t>
    <rPh sb="0" eb="1">
      <t>カナラ</t>
    </rPh>
    <rPh sb="2" eb="3">
      <t>マワ</t>
    </rPh>
    <rPh sb="5" eb="7">
      <t>チュウイ</t>
    </rPh>
    <rPh sb="11" eb="13">
      <t>サツエイ</t>
    </rPh>
    <rPh sb="15" eb="16">
      <t>クダ</t>
    </rPh>
    <phoneticPr fontId="2"/>
  </si>
  <si>
    <r>
      <t>白看板「↑舞鶴東港、前島ふ島」。</t>
    </r>
    <r>
      <rPr>
        <b/>
        <sz val="9"/>
        <color rgb="FFFF0000"/>
        <rFont val="ＭＳ Ｐ明朝"/>
        <family val="1"/>
        <charset val="128"/>
      </rPr>
      <t>鉄道を跨ぐ高架橋は</t>
    </r>
    <r>
      <rPr>
        <b/>
        <u/>
        <sz val="9"/>
        <color rgb="FFFF0000"/>
        <rFont val="ＭＳ Ｐ明朝"/>
        <family val="1"/>
        <charset val="128"/>
      </rPr>
      <t>自転車通行禁止</t>
    </r>
    <r>
      <rPr>
        <b/>
        <sz val="9"/>
        <color rgb="FFFF0000"/>
        <rFont val="ＭＳ Ｐ明朝"/>
        <family val="1"/>
        <charset val="128"/>
      </rPr>
      <t>のため必ず左折。</t>
    </r>
    <r>
      <rPr>
        <b/>
        <u/>
        <sz val="9"/>
        <color rgb="FFFF0000"/>
        <rFont val="ＭＳ Ｐ明朝"/>
        <family val="1"/>
        <charset val="128"/>
      </rPr>
      <t>要注意！</t>
    </r>
    <rPh sb="0" eb="1">
      <t>シロ</t>
    </rPh>
    <rPh sb="1" eb="3">
      <t>カンバン</t>
    </rPh>
    <rPh sb="5" eb="7">
      <t>マイヅル</t>
    </rPh>
    <rPh sb="7" eb="8">
      <t>ヒガシ</t>
    </rPh>
    <rPh sb="8" eb="9">
      <t>ミナト</t>
    </rPh>
    <rPh sb="10" eb="12">
      <t>マエジマ</t>
    </rPh>
    <rPh sb="13" eb="14">
      <t>シマ</t>
    </rPh>
    <rPh sb="16" eb="18">
      <t>テツドウ</t>
    </rPh>
    <rPh sb="19" eb="20">
      <t>マタ</t>
    </rPh>
    <rPh sb="21" eb="23">
      <t>コウカ</t>
    </rPh>
    <rPh sb="23" eb="24">
      <t>キョウ</t>
    </rPh>
    <rPh sb="25" eb="28">
      <t>ジテンシャ</t>
    </rPh>
    <rPh sb="28" eb="30">
      <t>ツウコウ</t>
    </rPh>
    <rPh sb="30" eb="32">
      <t>キンシ</t>
    </rPh>
    <rPh sb="35" eb="36">
      <t>カナラ</t>
    </rPh>
    <rPh sb="37" eb="39">
      <t>サセツ</t>
    </rPh>
    <rPh sb="40" eb="41">
      <t>ヨウ</t>
    </rPh>
    <rPh sb="41" eb="43">
      <t>チュウイ</t>
    </rPh>
    <phoneticPr fontId="2"/>
  </si>
  <si>
    <t>老ノ坂トンネルは歩道走行を強く推奨。</t>
    <rPh sb="0" eb="1">
      <t>ロウ</t>
    </rPh>
    <rPh sb="2" eb="3">
      <t>サカ</t>
    </rPh>
    <rPh sb="8" eb="10">
      <t>ホドウ</t>
    </rPh>
    <rPh sb="10" eb="12">
      <t>ソウコウ</t>
    </rPh>
    <rPh sb="13" eb="14">
      <t>ツヨ</t>
    </rPh>
    <rPh sb="15" eb="17">
      <t>スイショウ</t>
    </rPh>
    <phoneticPr fontId="2"/>
  </si>
  <si>
    <t>START 近江八幡市駅南第2児童公園</t>
    <rPh sb="11" eb="13">
      <t>エキナン</t>
    </rPh>
    <rPh sb="13" eb="14">
      <t>ダイ</t>
    </rPh>
    <rPh sb="15" eb="19">
      <t>ジドウコウエン</t>
    </rPh>
    <phoneticPr fontId="2"/>
  </si>
  <si>
    <r>
      <t>7:00スタート　7:30クローズ。　</t>
    </r>
    <r>
      <rPr>
        <sz val="9"/>
        <rFont val="ＭＳ Ｐ明朝"/>
        <family val="1"/>
        <charset val="128"/>
      </rPr>
      <t>受付と同時に荷物預かりを実施。装備チェック後、順次スタート。</t>
    </r>
    <rPh sb="19" eb="21">
      <t>ウケツケ</t>
    </rPh>
    <rPh sb="22" eb="24">
      <t>ドウジ</t>
    </rPh>
    <rPh sb="25" eb="28">
      <t>ニモツアズ</t>
    </rPh>
    <rPh sb="31" eb="33">
      <t>ジッシ</t>
    </rPh>
    <rPh sb="34" eb="36">
      <t>ソウビ</t>
    </rPh>
    <rPh sb="40" eb="41">
      <t>ゴ</t>
    </rPh>
    <rPh sb="42" eb="44">
      <t>ジュンジ</t>
    </rPh>
    <phoneticPr fontId="2"/>
  </si>
  <si>
    <r>
      <t xml:space="preserve">左手前 青看板「お食事コーヒー保坂」。
</t>
    </r>
    <r>
      <rPr>
        <b/>
        <sz val="9"/>
        <color rgb="FFFF0000"/>
        <rFont val="ＭＳ Ｐ明朝"/>
        <family val="1"/>
        <charset val="128"/>
      </rPr>
      <t>郵便局は行過ぎ。</t>
    </r>
    <r>
      <rPr>
        <sz val="9"/>
        <rFont val="ＭＳ Ｐ明朝"/>
        <family val="1"/>
        <charset val="128"/>
      </rPr>
      <t>水坂峠を越えて福井県入り。</t>
    </r>
    <rPh sb="0" eb="1">
      <t>ヒダリ</t>
    </rPh>
    <rPh sb="1" eb="3">
      <t>テマエ</t>
    </rPh>
    <rPh sb="4" eb="5">
      <t>アオ</t>
    </rPh>
    <rPh sb="5" eb="7">
      <t>カンバン</t>
    </rPh>
    <rPh sb="9" eb="11">
      <t>ショクジ</t>
    </rPh>
    <rPh sb="15" eb="17">
      <t>ホサカ</t>
    </rPh>
    <rPh sb="20" eb="23">
      <t>ユウビンキョク</t>
    </rPh>
    <rPh sb="24" eb="26">
      <t>イキス</t>
    </rPh>
    <rPh sb="28" eb="29">
      <t>ミズ</t>
    </rPh>
    <rPh sb="29" eb="30">
      <t>サカ</t>
    </rPh>
    <rPh sb="30" eb="31">
      <t>トウゲ</t>
    </rPh>
    <rPh sb="32" eb="33">
      <t>ゴ</t>
    </rPh>
    <rPh sb="35" eb="37">
      <t>フクイ</t>
    </rPh>
    <rPh sb="37" eb="38">
      <t>ケン</t>
    </rPh>
    <rPh sb="38" eb="39">
      <t>ハイ</t>
    </rPh>
    <phoneticPr fontId="2"/>
  </si>
  <si>
    <r>
      <t>8:00スタート　8:30クローズ。　</t>
    </r>
    <r>
      <rPr>
        <sz val="9"/>
        <rFont val="ＭＳ Ｐ明朝"/>
        <family val="1"/>
        <charset val="128"/>
      </rPr>
      <t>受付と同時に荷物預かりを実施。装備チェック後、順次スタート。</t>
    </r>
    <rPh sb="19" eb="21">
      <t>ウケツケ</t>
    </rPh>
    <rPh sb="22" eb="24">
      <t>ドウジ</t>
    </rPh>
    <rPh sb="25" eb="28">
      <t>ニモツアズ</t>
    </rPh>
    <rPh sb="31" eb="33">
      <t>ジッシ</t>
    </rPh>
    <rPh sb="34" eb="36">
      <t>ソウビ</t>
    </rPh>
    <rPh sb="40" eb="41">
      <t>ゴ</t>
    </rPh>
    <rPh sb="42" eb="44">
      <t>ジュンジ</t>
    </rPh>
    <phoneticPr fontId="2"/>
  </si>
  <si>
    <t>レシート取得。打刻時間をブルベカードに記入。
OPEN 10:26  CLOSE 13:32</t>
    <rPh sb="7" eb="9">
      <t>ダコク</t>
    </rPh>
    <rPh sb="9" eb="11">
      <t>ジカン</t>
    </rPh>
    <phoneticPr fontId="2"/>
  </si>
  <si>
    <t>レシート取得。打刻時間をブルベカードに記入
OPEN 18:19  CLOSE 5/14 6:48
PBPに向けて?ランナバウトを越えた先。</t>
    <rPh sb="7" eb="9">
      <t>ダコク</t>
    </rPh>
    <rPh sb="9" eb="11">
      <t>ジカン</t>
    </rPh>
    <rPh sb="54" eb="55">
      <t>ム</t>
    </rPh>
    <rPh sb="65" eb="66">
      <t>コ</t>
    </rPh>
    <rPh sb="68" eb="69">
      <t>サキ</t>
    </rPh>
    <phoneticPr fontId="2"/>
  </si>
  <si>
    <r>
      <t xml:space="preserve">青看板「←R161、琵琶湖大橋、→」
</t>
    </r>
    <r>
      <rPr>
        <b/>
        <sz val="9"/>
        <color rgb="FFFF0000"/>
        <rFont val="ＭＳ Ｐ明朝"/>
        <family val="1"/>
        <charset val="128"/>
      </rPr>
      <t>琵琶湖大橋は歩道走行を厳守。</t>
    </r>
    <rPh sb="0" eb="1">
      <t>アオ</t>
    </rPh>
    <rPh sb="1" eb="3">
      <t>カンバン</t>
    </rPh>
    <rPh sb="10" eb="13">
      <t>ビワコ</t>
    </rPh>
    <rPh sb="13" eb="15">
      <t>オオハシ</t>
    </rPh>
    <phoneticPr fontId="2"/>
  </si>
  <si>
    <t>R482</t>
    <phoneticPr fontId="2"/>
  </si>
  <si>
    <t>K40</t>
    <phoneticPr fontId="2"/>
  </si>
  <si>
    <t>2026BRM516近畿400km近江八幡"Maquereau sauvage (天然の鯖)"</t>
    <rPh sb="10" eb="12">
      <t>キンキ</t>
    </rPh>
    <rPh sb="17" eb="21">
      <t>オウミハチマン</t>
    </rPh>
    <rPh sb="41" eb="43">
      <t>テンネン</t>
    </rPh>
    <rPh sb="44" eb="45">
      <t>サバ</t>
    </rPh>
    <phoneticPr fontId="2"/>
  </si>
  <si>
    <t>ver.1.0.0</t>
    <phoneticPr fontId="3"/>
  </si>
  <si>
    <t>2026/5/16  7：00スタート　日出 4:51 　日没 18:53</t>
    <rPh sb="21" eb="22">
      <t>デ</t>
    </rPh>
    <phoneticPr fontId="2"/>
  </si>
  <si>
    <t>レシート取得。打刻時間をブルベカードに記入。
OPEN 19:08  CLOSE 5/17 10:00</t>
    <rPh sb="7" eb="9">
      <t>ダコク</t>
    </rPh>
    <rPh sb="9" eb="11">
      <t>ジカン</t>
    </rPh>
    <phoneticPr fontId="2"/>
  </si>
  <si>
    <t>青看板「←雲ケ畑、↑、→大原 鞍馬 貴船」
左手前 ローソン (開店時間AM 7:00)</t>
    <rPh sb="0" eb="3">
      <t>アオカンバン</t>
    </rPh>
    <rPh sb="5" eb="8">
      <t>クモガハタ</t>
    </rPh>
    <rPh sb="12" eb="14">
      <t>オオハラ</t>
    </rPh>
    <rPh sb="15" eb="17">
      <t>クラマ</t>
    </rPh>
    <rPh sb="18" eb="20">
      <t>キフネ</t>
    </rPh>
    <rPh sb="22" eb="25">
      <t>ヒダリテマエ</t>
    </rPh>
    <rPh sb="32" eb="36">
      <t>カイテンジカン</t>
    </rPh>
    <phoneticPr fontId="2"/>
  </si>
  <si>
    <r>
      <t xml:space="preserve">青看板「←近江八幡、↑R1、→草津」、左手前 ローソン。
</t>
    </r>
    <r>
      <rPr>
        <b/>
        <sz val="9"/>
        <color rgb="FFFF0000"/>
        <rFont val="ＭＳ Ｐ明朝"/>
        <family val="1"/>
        <charset val="128"/>
      </rPr>
      <t>日の出前に走行の場合は歩道走行を強く推奨。</t>
    </r>
    <rPh sb="0" eb="1">
      <t>アオ</t>
    </rPh>
    <rPh sb="1" eb="3">
      <t>カンバン</t>
    </rPh>
    <rPh sb="5" eb="9">
      <t>オウミハチマン</t>
    </rPh>
    <rPh sb="15" eb="17">
      <t>クサツ</t>
    </rPh>
    <rPh sb="19" eb="22">
      <t>ヒダリテマエ</t>
    </rPh>
    <rPh sb="29" eb="30">
      <t>ヒ</t>
    </rPh>
    <rPh sb="31" eb="32">
      <t>デ</t>
    </rPh>
    <rPh sb="32" eb="33">
      <t>マエ</t>
    </rPh>
    <rPh sb="33" eb="34">
      <t>ヤゼン</t>
    </rPh>
    <rPh sb="37" eb="39">
      <t>バアイ</t>
    </rPh>
    <rPh sb="45" eb="46">
      <t>ツヨ</t>
    </rPh>
    <phoneticPr fontId="2"/>
  </si>
  <si>
    <t>ver.1.0.0</t>
    <phoneticPr fontId="2"/>
  </si>
  <si>
    <t>2026/5/16  8：00スタート　日出 4:51 　日没 18:53</t>
    <rPh sb="21" eb="22">
      <t>デ</t>
    </rPh>
    <phoneticPr fontId="2"/>
  </si>
  <si>
    <t>レシート取得。打刻時間をブルベカードに記入。
OPEN 20:08  CLOSE 5/17 11:00</t>
    <rPh sb="7" eb="9">
      <t>ダコク</t>
    </rPh>
    <rPh sb="9" eb="11">
      <t>ジカン</t>
    </rPh>
    <phoneticPr fontId="2"/>
  </si>
  <si>
    <t>レシート取得。打刻時間をブルベカードに記入
OPEN 17:19  CLOSE 5/17 5:48
PBPに向けて?ランナバウトを越えた先。</t>
    <rPh sb="7" eb="9">
      <t>ダコク</t>
    </rPh>
    <rPh sb="9" eb="11">
      <t>ジカン</t>
    </rPh>
    <rPh sb="54" eb="55">
      <t>ム</t>
    </rPh>
    <rPh sb="65" eb="66">
      <t>コ</t>
    </rPh>
    <rPh sb="68" eb="69">
      <t>サキ</t>
    </rPh>
    <phoneticPr fontId="2"/>
  </si>
  <si>
    <t>Y字路を右方向へ</t>
    <rPh sb="1" eb="3">
      <t>ジロ</t>
    </rPh>
    <rPh sb="4" eb="7">
      <t>ミギホウコウ</t>
    </rPh>
    <phoneticPr fontId="2"/>
  </si>
  <si>
    <t>K45→市道</t>
    <rPh sb="4" eb="6">
      <t>シドウ</t>
    </rPh>
    <phoneticPr fontId="2"/>
  </si>
  <si>
    <t>文殊S</t>
    <rPh sb="0" eb="2">
      <t>モンジュ</t>
    </rPh>
    <phoneticPr fontId="2"/>
  </si>
  <si>
    <r>
      <rPr>
        <sz val="9"/>
        <rFont val="ＭＳ Ｐ明朝"/>
        <family val="1"/>
        <charset val="128"/>
      </rPr>
      <t>青看板「←京丹後、→天橋立」。</t>
    </r>
    <r>
      <rPr>
        <b/>
        <sz val="9"/>
        <color rgb="FFFF0000"/>
        <rFont val="ＭＳ Ｐ明朝"/>
        <family val="1"/>
        <charset val="128"/>
      </rPr>
      <t>これより先、歩行者多し。しばらくは押し歩きを強く推奨。</t>
    </r>
    <rPh sb="19" eb="20">
      <t>サキ</t>
    </rPh>
    <rPh sb="21" eb="24">
      <t>ホコウシャ</t>
    </rPh>
    <rPh sb="24" eb="25">
      <t>オオ</t>
    </rPh>
    <rPh sb="32" eb="33">
      <t>オ</t>
    </rPh>
    <rPh sb="34" eb="35">
      <t>アル</t>
    </rPh>
    <rPh sb="37" eb="38">
      <t>ツヨ</t>
    </rPh>
    <rPh sb="39" eb="41">
      <t>スイショウ</t>
    </rPh>
    <phoneticPr fontId="2"/>
  </si>
  <si>
    <t>PhotoCotntol 籠神社大鳥居</t>
    <rPh sb="13" eb="14">
      <t>カゴ</t>
    </rPh>
    <rPh sb="14" eb="16">
      <t>ジンジャ</t>
    </rPh>
    <rPh sb="16" eb="19">
      <t>オオトリイ</t>
    </rPh>
    <phoneticPr fontId="2"/>
  </si>
  <si>
    <t>大鳥居とブルべカードが1コマになるよう写真を撮影。
ブルべカードは色が判別出来ればOKとする。周辺は観光客が多いため、往来を邪魔しないよう注意する。</t>
    <rPh sb="0" eb="3">
      <t>オオトリイ</t>
    </rPh>
    <rPh sb="19" eb="21">
      <t>シャシン</t>
    </rPh>
    <rPh sb="22" eb="24">
      <t>サツエイ</t>
    </rPh>
    <rPh sb="33" eb="34">
      <t>イロ</t>
    </rPh>
    <rPh sb="35" eb="37">
      <t>ハンベツ</t>
    </rPh>
    <rPh sb="37" eb="39">
      <t>デキ</t>
    </rPh>
    <rPh sb="47" eb="49">
      <t>シュウヘン</t>
    </rPh>
    <rPh sb="50" eb="53">
      <t>カンコウキャク</t>
    </rPh>
    <rPh sb="54" eb="55">
      <t>オオ</t>
    </rPh>
    <rPh sb="59" eb="61">
      <t>オウライ</t>
    </rPh>
    <rPh sb="62" eb="64">
      <t>ジャマ</t>
    </rPh>
    <rPh sb="69" eb="71">
      <t>チュウイ</t>
    </rPh>
    <phoneticPr fontId="2"/>
  </si>
  <si>
    <t>市道→K659</t>
    <rPh sb="0" eb="2">
      <t>シドウ</t>
    </rPh>
    <phoneticPr fontId="2"/>
  </si>
  <si>
    <t>K655→K657</t>
    <phoneticPr fontId="2"/>
  </si>
  <si>
    <t>正面
(左折)</t>
    <rPh sb="0" eb="2">
      <t>ショウメン</t>
    </rPh>
    <rPh sb="4" eb="6">
      <t>サセツ</t>
    </rPh>
    <phoneticPr fontId="2"/>
  </si>
  <si>
    <t>須地</t>
    <rPh sb="0" eb="1">
      <t>ス</t>
    </rPh>
    <rPh sb="1" eb="2">
      <t>チ</t>
    </rPh>
    <phoneticPr fontId="2"/>
  </si>
  <si>
    <t>右手前 グループホーム</t>
    <rPh sb="0" eb="3">
      <t>ミギテマエ</t>
    </rPh>
    <phoneticPr fontId="2"/>
  </si>
  <si>
    <t>城崎大橋を渡った直後の信号を左折。
この先、城崎温泉。自動車の通行量が多いため走行注意。</t>
    <rPh sb="0" eb="2">
      <t>キノサキ</t>
    </rPh>
    <rPh sb="2" eb="4">
      <t>オオハシ</t>
    </rPh>
    <rPh sb="5" eb="6">
      <t>ワタ</t>
    </rPh>
    <rPh sb="8" eb="10">
      <t>チョクゴ</t>
    </rPh>
    <rPh sb="11" eb="13">
      <t>シンゴウ</t>
    </rPh>
    <rPh sb="14" eb="16">
      <t>サセツ</t>
    </rPh>
    <rPh sb="20" eb="21">
      <t>サキ</t>
    </rPh>
    <rPh sb="22" eb="26">
      <t>キノサキオンセン</t>
    </rPh>
    <rPh sb="27" eb="30">
      <t>ジドウシャ</t>
    </rPh>
    <rPh sb="31" eb="33">
      <t>ツウコウ</t>
    </rPh>
    <rPh sb="33" eb="34">
      <t>リョウ</t>
    </rPh>
    <rPh sb="35" eb="36">
      <t>オオ</t>
    </rPh>
    <rPh sb="39" eb="41">
      <t>ソウコウ</t>
    </rPh>
    <rPh sb="41" eb="43">
      <t>チュウイ</t>
    </rPh>
    <phoneticPr fontId="2"/>
  </si>
  <si>
    <t>上加茂神社前のロータリーを左方向へ</t>
    <rPh sb="0" eb="1">
      <t>カミ</t>
    </rPh>
    <rPh sb="1" eb="3">
      <t>カモ</t>
    </rPh>
    <rPh sb="3" eb="5">
      <t>ジンジャ</t>
    </rPh>
    <rPh sb="5" eb="6">
      <t>マエ</t>
    </rPh>
    <rPh sb="13" eb="16">
      <t>ヒダリホウコウ</t>
    </rPh>
    <phoneticPr fontId="2"/>
  </si>
  <si>
    <t>レシート取得。打刻時間をブルベカードに記入。
OPEN 18:55  CLOSE 5/14 8:04</t>
    <phoneticPr fontId="2"/>
  </si>
  <si>
    <t>レシート取得。打刻時間をブルベカードに記入。
OPEN 17:55  CLOSE 5/17 7:04</t>
    <phoneticPr fontId="2"/>
  </si>
  <si>
    <t>レシート取得。打刻時間をブルベカードに記入。
OPEN 13:04  CLOSE 20:44</t>
    <rPh sb="7" eb="9">
      <t>ダコク</t>
    </rPh>
    <rPh sb="9" eb="11">
      <t>ジカン</t>
    </rPh>
    <phoneticPr fontId="2"/>
  </si>
  <si>
    <t>レシート取得。打刻時間をブルベカードに記入。
OPEN 14:04  CLOSE 21:44</t>
    <rPh sb="7" eb="9">
      <t>ダコク</t>
    </rPh>
    <rPh sb="9" eb="11">
      <t>ジカン</t>
    </rPh>
    <phoneticPr fontId="2"/>
  </si>
  <si>
    <t>開場時間 5/16 21:00～5/17 12:00
道路側入口に看板 なごみ接骨院。会場の入口のオダックス近畿のノボリが目印。
軒下の指定駐車場へ駐輪後、3Fへ。必要事項を記入してブルベカードを提出。お疲れ様でした。</t>
    <rPh sb="27" eb="30">
      <t>ドウロガワ</t>
    </rPh>
    <rPh sb="30" eb="32">
      <t>イリグチ</t>
    </rPh>
    <rPh sb="33" eb="35">
      <t>カンバン</t>
    </rPh>
    <rPh sb="43" eb="45">
      <t>カイジョウ</t>
    </rPh>
    <rPh sb="61" eb="63">
      <t>メジルシ</t>
    </rPh>
    <rPh sb="65" eb="67">
      <t>ノキシタ</t>
    </rPh>
    <rPh sb="68" eb="70">
      <t>シテイ</t>
    </rPh>
    <rPh sb="74" eb="76">
      <t>チュウリン</t>
    </rPh>
    <rPh sb="76" eb="77">
      <t>ゴ</t>
    </rPh>
    <rPh sb="82" eb="86">
      <t>ヒツヨウジコウ</t>
    </rPh>
    <rPh sb="98" eb="100">
      <t>テイシュツ</t>
    </rPh>
    <rPh sb="102" eb="103">
      <t>ツカ</t>
    </rPh>
    <rPh sb="104" eb="105">
      <t>サマ</t>
    </rPh>
    <phoneticPr fontId="2"/>
  </si>
  <si>
    <t>PhotoCotntol 籠神社大鳥居</t>
    <phoneticPr fontId="2"/>
  </si>
  <si>
    <t>FINISH  ローソン 近江八幡八木口店</t>
    <phoneticPr fontId="2"/>
  </si>
  <si>
    <t>PC4 セブン-イレブン 上賀茂二軒家町店</t>
    <phoneticPr fontId="2"/>
  </si>
  <si>
    <t>PC3 ファミリーマート 西京柱坂店</t>
    <rPh sb="13" eb="14">
      <t>ニシ</t>
    </rPh>
    <rPh sb="14" eb="15">
      <t>キョウ</t>
    </rPh>
    <rPh sb="15" eb="16">
      <t>ハシラ</t>
    </rPh>
    <rPh sb="16" eb="17">
      <t>ザカ</t>
    </rPh>
    <rPh sb="17" eb="18">
      <t>ミセ</t>
    </rPh>
    <phoneticPr fontId="2"/>
  </si>
  <si>
    <t>PC2 ローソン 城崎湯島店</t>
    <rPh sb="9" eb="11">
      <t>キノサキ</t>
    </rPh>
    <rPh sb="11" eb="13">
      <t>ユシマ</t>
    </rPh>
    <rPh sb="13" eb="14">
      <t>ミセ</t>
    </rPh>
    <phoneticPr fontId="2"/>
  </si>
  <si>
    <t>PC1 ローソン 小浜和久里店</t>
    <rPh sb="9" eb="11">
      <t>オバマ</t>
    </rPh>
    <rPh sb="11" eb="14">
      <t>ワクリ</t>
    </rPh>
    <rPh sb="14" eb="15">
      <t>テン</t>
    </rPh>
    <phoneticPr fontId="2"/>
  </si>
  <si>
    <r>
      <t>合流時、右方向からの自動車に注意。</t>
    </r>
    <r>
      <rPr>
        <b/>
        <sz val="9"/>
        <color rgb="FFFF0000"/>
        <rFont val="ＭＳ Ｐ明朝"/>
        <family val="1"/>
        <charset val="128"/>
      </rPr>
      <t>この先、トンネルあり。
必ず尾灯点灯！</t>
    </r>
    <rPh sb="0" eb="2">
      <t>ゴウリュウ</t>
    </rPh>
    <rPh sb="2" eb="3">
      <t>ジ</t>
    </rPh>
    <rPh sb="4" eb="5">
      <t>ミギ</t>
    </rPh>
    <rPh sb="5" eb="7">
      <t>ホウコウ</t>
    </rPh>
    <rPh sb="10" eb="13">
      <t>ジドウシャ</t>
    </rPh>
    <rPh sb="14" eb="16">
      <t>チュウイ</t>
    </rPh>
    <rPh sb="19" eb="20">
      <t>サキ</t>
    </rPh>
    <rPh sb="29" eb="30">
      <t>カナラ</t>
    </rPh>
    <rPh sb="31" eb="35">
      <t>ビトウテントウ</t>
    </rPh>
    <phoneticPr fontId="2"/>
  </si>
  <si>
    <r>
      <t xml:space="preserve">右手に白看板「㈲大一板金」、信号のない快速路。
</t>
    </r>
    <r>
      <rPr>
        <b/>
        <sz val="9"/>
        <color rgb="FFFF0000"/>
        <rFont val="ＭＳ Ｐ明朝"/>
        <family val="1"/>
        <charset val="128"/>
      </rPr>
      <t>トンネルあり。必ず尾灯点灯！</t>
    </r>
    <rPh sb="0" eb="2">
      <t>ミギテ</t>
    </rPh>
    <rPh sb="3" eb="4">
      <t>シロ</t>
    </rPh>
    <rPh sb="4" eb="6">
      <t>カンバン</t>
    </rPh>
    <rPh sb="8" eb="9">
      <t>ダイ</t>
    </rPh>
    <rPh sb="9" eb="10">
      <t>イチ</t>
    </rPh>
    <rPh sb="10" eb="11">
      <t>バン</t>
    </rPh>
    <rPh sb="11" eb="12">
      <t>キン</t>
    </rPh>
    <rPh sb="14" eb="16">
      <t>シンゴウ</t>
    </rPh>
    <rPh sb="19" eb="22">
      <t>カイソクロ</t>
    </rPh>
    <phoneticPr fontId="2"/>
  </si>
  <si>
    <t>Finish  ローソン 近江八幡八木口店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</si>
</sst>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7">
    <font>
      <sz val="11"/>
      <color theme="1"/>
      <name val="ＭＳ Ｐゴシック"/>
      <family val="2"/>
      <charset val="128"/>
      <scheme val="minor"/>
    </font>
    <font>
      <sz val="9"/>
      <name val="MS PGothic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u/>
      <sz val="9"/>
      <color rgb="FFFF0000"/>
      <name val="ＭＳ Ｐ明朝"/>
      <family val="1"/>
      <charset val="128"/>
    </font>
    <font>
      <sz val="10"/>
      <name val="ＭＳ Ｐゴシック"/>
      <family val="3"/>
      <scheme val="major"/>
    </font>
    <font>
      <sz val="9"/>
      <name val="MS PGothic"/>
      <family val="3"/>
    </font>
    <font>
      <sz val="9"/>
      <name val="ＭＳ Ｐ明朝"/>
      <family val="1"/>
    </font>
    <font>
      <sz val="11"/>
      <name val="ＭＳ Ｐ明朝"/>
      <family val="1"/>
    </font>
    <font>
      <sz val="10"/>
      <name val="ＭＳ Ｐ明朝"/>
      <family val="1"/>
    </font>
    <font>
      <b/>
      <sz val="9"/>
      <name val="ＭＳ Ｐ明朝"/>
      <family val="1"/>
    </font>
    <font>
      <sz val="8"/>
      <name val="ＭＳ Ｐ明朝"/>
      <family val="1"/>
    </font>
    <font>
      <b/>
      <u/>
      <sz val="9"/>
      <color rgb="FFFF0000"/>
      <name val="ＭＳ Ｐ明朝"/>
      <family val="1"/>
    </font>
  </fonts>
  <fills count="5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/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double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horizontal="left"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1" fillId="0" borderId="51" xfId="0" applyFont="1" applyBorder="1" applyAlignment="1">
      <alignment vertical="center" wrapText="1"/>
    </xf>
    <xf numFmtId="0" fontId="6" fillId="3" borderId="18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176" fontId="6" fillId="3" borderId="19" xfId="0" applyNumberFormat="1" applyFont="1" applyFill="1" applyBorder="1" applyAlignment="1">
      <alignment vertical="center" shrinkToFit="1"/>
    </xf>
    <xf numFmtId="176" fontId="6" fillId="3" borderId="5" xfId="0" applyNumberFormat="1" applyFont="1" applyFill="1" applyBorder="1" applyAlignment="1">
      <alignment horizontal="right" vertical="center" shrinkToFit="1"/>
    </xf>
    <xf numFmtId="176" fontId="6" fillId="3" borderId="1" xfId="0" applyNumberFormat="1" applyFont="1" applyFill="1" applyBorder="1" applyAlignment="1">
      <alignment horizontal="right" vertical="center"/>
    </xf>
    <xf numFmtId="0" fontId="0" fillId="4" borderId="51" xfId="0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9" fillId="4" borderId="51" xfId="0" applyFont="1" applyFill="1" applyBorder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left" vertical="center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176" fontId="11" fillId="0" borderId="0" xfId="0" applyNumberFormat="1" applyFont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176" fontId="11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left" vertical="center" shrinkToFit="1"/>
    </xf>
    <xf numFmtId="0" fontId="11" fillId="0" borderId="0" xfId="0" applyFont="1" applyAlignment="1">
      <alignment horizontal="right" vertical="center" shrinkToFit="1"/>
    </xf>
    <xf numFmtId="0" fontId="11" fillId="0" borderId="13" xfId="0" applyFont="1" applyBorder="1" applyAlignment="1">
      <alignment horizontal="center" vertical="center"/>
    </xf>
    <xf numFmtId="176" fontId="11" fillId="0" borderId="13" xfId="0" applyNumberFormat="1" applyFont="1" applyBorder="1" applyAlignment="1">
      <alignment horizontal="center" vertical="center"/>
    </xf>
    <xf numFmtId="176" fontId="11" fillId="0" borderId="37" xfId="0" applyNumberFormat="1" applyFont="1" applyBorder="1" applyAlignment="1">
      <alignment horizontal="center" vertical="center" shrinkToFit="1"/>
    </xf>
    <xf numFmtId="0" fontId="14" fillId="3" borderId="18" xfId="0" applyFont="1" applyFill="1" applyBorder="1">
      <alignment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2" xfId="0" applyFont="1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right" vertical="center"/>
    </xf>
    <xf numFmtId="176" fontId="14" fillId="3" borderId="5" xfId="0" applyNumberFormat="1" applyFont="1" applyFill="1" applyBorder="1" applyAlignment="1">
      <alignment horizontal="right" vertical="center" shrinkToFit="1"/>
    </xf>
    <xf numFmtId="0" fontId="14" fillId="3" borderId="4" xfId="0" applyFont="1" applyFill="1" applyBorder="1" applyAlignment="1">
      <alignment vertical="center" wrapText="1"/>
    </xf>
    <xf numFmtId="0" fontId="14" fillId="3" borderId="19" xfId="0" applyFont="1" applyFill="1" applyBorder="1" applyAlignment="1">
      <alignment vertical="center" shrinkToFit="1"/>
    </xf>
    <xf numFmtId="0" fontId="11" fillId="0" borderId="18" xfId="0" applyFont="1" applyBorder="1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176" fontId="11" fillId="0" borderId="1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 shrinkToFit="1"/>
    </xf>
    <xf numFmtId="0" fontId="11" fillId="0" borderId="4" xfId="0" applyFont="1" applyBorder="1">
      <alignment vertical="center"/>
    </xf>
    <xf numFmtId="0" fontId="11" fillId="0" borderId="19" xfId="0" applyFont="1" applyBorder="1" applyAlignment="1">
      <alignment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5" fillId="0" borderId="17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1" xfId="0" applyFont="1" applyFill="1" applyBorder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176" fontId="14" fillId="3" borderId="1" xfId="0" applyNumberFormat="1" applyFont="1" applyFill="1" applyBorder="1" applyAlignment="1">
      <alignment horizontal="right" vertical="center"/>
    </xf>
    <xf numFmtId="0" fontId="14" fillId="3" borderId="3" xfId="0" applyFont="1" applyFill="1" applyBorder="1" applyAlignment="1">
      <alignment vertical="center" wrapText="1"/>
    </xf>
    <xf numFmtId="176" fontId="14" fillId="3" borderId="19" xfId="0" applyNumberFormat="1" applyFont="1" applyFill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176" fontId="11" fillId="0" borderId="19" xfId="0" applyNumberFormat="1" applyFont="1" applyBorder="1" applyAlignment="1">
      <alignment vertical="center" shrinkToFit="1"/>
    </xf>
    <xf numFmtId="0" fontId="14" fillId="3" borderId="55" xfId="0" applyFont="1" applyFill="1" applyBorder="1">
      <alignment vertical="center"/>
    </xf>
    <xf numFmtId="0" fontId="14" fillId="3" borderId="49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vertical="center" wrapText="1"/>
    </xf>
    <xf numFmtId="0" fontId="14" fillId="3" borderId="21" xfId="0" applyFont="1" applyFill="1" applyBorder="1" applyAlignment="1">
      <alignment horizontal="center" vertical="center"/>
    </xf>
    <xf numFmtId="0" fontId="14" fillId="3" borderId="21" xfId="0" applyFont="1" applyFill="1" applyBorder="1">
      <alignment vertical="center"/>
    </xf>
    <xf numFmtId="176" fontId="14" fillId="3" borderId="21" xfId="0" applyNumberFormat="1" applyFont="1" applyFill="1" applyBorder="1" applyAlignment="1">
      <alignment horizontal="right" vertical="center"/>
    </xf>
    <xf numFmtId="176" fontId="14" fillId="3" borderId="50" xfId="0" applyNumberFormat="1" applyFont="1" applyFill="1" applyBorder="1" applyAlignment="1">
      <alignment horizontal="right" vertical="center" shrinkToFit="1"/>
    </xf>
    <xf numFmtId="0" fontId="14" fillId="3" borderId="23" xfId="0" applyFont="1" applyFill="1" applyBorder="1" applyAlignment="1">
      <alignment vertical="center" wrapText="1"/>
    </xf>
    <xf numFmtId="176" fontId="14" fillId="3" borderId="24" xfId="0" applyNumberFormat="1" applyFont="1" applyFill="1" applyBorder="1" applyAlignment="1">
      <alignment vertical="center" shrinkToFi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176" fontId="14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 shrinkToFit="1"/>
    </xf>
    <xf numFmtId="176" fontId="14" fillId="0" borderId="0" xfId="0" applyNumberFormat="1" applyFont="1" applyAlignment="1">
      <alignment vertical="center" shrinkToFit="1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26" xfId="0" applyFont="1" applyBorder="1" applyAlignment="1">
      <alignment vertical="center" shrinkToFi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176" fontId="11" fillId="0" borderId="29" xfId="0" applyNumberFormat="1" applyFont="1" applyBorder="1" applyAlignment="1">
      <alignment horizontal="right" vertical="center" shrinkToFit="1"/>
    </xf>
    <xf numFmtId="0" fontId="11" fillId="0" borderId="30" xfId="0" applyFont="1" applyBorder="1">
      <alignment vertical="center"/>
    </xf>
    <xf numFmtId="0" fontId="11" fillId="0" borderId="31" xfId="0" applyFont="1" applyBorder="1" applyAlignment="1">
      <alignment vertical="center" shrinkToFit="1"/>
    </xf>
    <xf numFmtId="0" fontId="11" fillId="0" borderId="40" xfId="0" applyFont="1" applyBorder="1">
      <alignment vertical="center"/>
    </xf>
    <xf numFmtId="0" fontId="11" fillId="0" borderId="52" xfId="0" applyFont="1" applyBorder="1">
      <alignment vertical="center"/>
    </xf>
    <xf numFmtId="0" fontId="11" fillId="0" borderId="52" xfId="0" applyFont="1" applyBorder="1" applyAlignment="1">
      <alignment horizontal="center" vertical="center"/>
    </xf>
    <xf numFmtId="0" fontId="11" fillId="0" borderId="28" xfId="0" applyFont="1" applyBorder="1">
      <alignment vertical="center"/>
    </xf>
    <xf numFmtId="0" fontId="11" fillId="0" borderId="53" xfId="0" applyFont="1" applyBorder="1" applyAlignment="1">
      <alignment vertical="center" shrinkToFit="1"/>
    </xf>
    <xf numFmtId="0" fontId="11" fillId="0" borderId="30" xfId="0" applyFont="1" applyBorder="1" applyAlignment="1">
      <alignment vertical="center" wrapText="1"/>
    </xf>
    <xf numFmtId="0" fontId="11" fillId="0" borderId="30" xfId="0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right" vertical="center"/>
    </xf>
    <xf numFmtId="176" fontId="11" fillId="0" borderId="31" xfId="0" applyNumberFormat="1" applyFont="1" applyBorder="1" applyAlignment="1">
      <alignment vertical="center" shrinkToFit="1"/>
    </xf>
    <xf numFmtId="0" fontId="11" fillId="0" borderId="1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5" fillId="0" borderId="44" xfId="0" applyFont="1" applyBorder="1" applyAlignment="1">
      <alignment horizontal="center" vertical="center"/>
    </xf>
    <xf numFmtId="176" fontId="11" fillId="0" borderId="45" xfId="0" applyNumberFormat="1" applyFont="1" applyBorder="1" applyAlignment="1">
      <alignment horizontal="right" vertical="center" shrinkToFit="1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176" fontId="11" fillId="0" borderId="41" xfId="0" applyNumberFormat="1" applyFont="1" applyBorder="1" applyAlignment="1">
      <alignment horizontal="right" vertical="center" shrinkToFit="1"/>
    </xf>
    <xf numFmtId="0" fontId="11" fillId="0" borderId="39" xfId="0" applyFont="1" applyBorder="1">
      <alignment vertical="center"/>
    </xf>
    <xf numFmtId="0" fontId="11" fillId="0" borderId="42" xfId="0" applyFont="1" applyBorder="1" applyAlignment="1">
      <alignment vertical="center" shrinkToFit="1"/>
    </xf>
    <xf numFmtId="0" fontId="11" fillId="0" borderId="33" xfId="0" applyFont="1" applyBorder="1" applyAlignment="1">
      <alignment horizontal="center" vertical="center"/>
    </xf>
    <xf numFmtId="0" fontId="11" fillId="0" borderId="33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43" xfId="0" applyFont="1" applyBorder="1" applyAlignment="1">
      <alignment vertical="center" shrinkToFit="1"/>
    </xf>
    <xf numFmtId="176" fontId="14" fillId="3" borderId="6" xfId="0" applyNumberFormat="1" applyFont="1" applyFill="1" applyBorder="1" applyAlignment="1">
      <alignment horizontal="right" vertical="center"/>
    </xf>
    <xf numFmtId="0" fontId="11" fillId="0" borderId="2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vertical="center" wrapText="1"/>
    </xf>
    <xf numFmtId="0" fontId="14" fillId="3" borderId="46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 wrapText="1"/>
    </xf>
    <xf numFmtId="176" fontId="14" fillId="3" borderId="48" xfId="0" applyNumberFormat="1" applyFont="1" applyFill="1" applyBorder="1" applyAlignment="1">
      <alignment vertical="center" shrinkToFit="1"/>
    </xf>
    <xf numFmtId="0" fontId="11" fillId="0" borderId="47" xfId="0" applyFont="1" applyBorder="1">
      <alignment vertical="center"/>
    </xf>
    <xf numFmtId="0" fontId="11" fillId="0" borderId="48" xfId="0" applyFont="1" applyBorder="1" applyAlignment="1">
      <alignment vertical="center" shrinkToFit="1"/>
    </xf>
    <xf numFmtId="0" fontId="14" fillId="3" borderId="20" xfId="0" applyFont="1" applyFill="1" applyBorder="1">
      <alignment vertical="center"/>
    </xf>
    <xf numFmtId="0" fontId="14" fillId="3" borderId="22" xfId="0" applyFont="1" applyFill="1" applyBorder="1" applyAlignment="1">
      <alignment vertical="center" wrapText="1"/>
    </xf>
    <xf numFmtId="176" fontId="14" fillId="3" borderId="54" xfId="0" applyNumberFormat="1" applyFont="1" applyFill="1" applyBorder="1" applyAlignment="1">
      <alignment horizontal="right" vertical="center"/>
    </xf>
    <xf numFmtId="56" fontId="11" fillId="0" borderId="0" xfId="0" quotePrefix="1" applyNumberFormat="1" applyFont="1" applyAlignment="1">
      <alignment horizontal="right" vertical="center" shrinkToFit="1"/>
    </xf>
    <xf numFmtId="0" fontId="11" fillId="0" borderId="46" xfId="0" applyFont="1" applyBorder="1" applyAlignment="1">
      <alignment horizontal="center" vertical="center"/>
    </xf>
    <xf numFmtId="0" fontId="11" fillId="0" borderId="46" xfId="0" applyFont="1" applyBorder="1">
      <alignment vertical="center"/>
    </xf>
    <xf numFmtId="0" fontId="11" fillId="0" borderId="46" xfId="0" applyFont="1" applyBorder="1" applyAlignment="1">
      <alignment vertical="center" wrapText="1"/>
    </xf>
    <xf numFmtId="176" fontId="11" fillId="0" borderId="46" xfId="0" applyNumberFormat="1" applyFont="1" applyBorder="1" applyAlignment="1">
      <alignment horizontal="right" vertical="center"/>
    </xf>
    <xf numFmtId="0" fontId="5" fillId="0" borderId="18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176" fontId="5" fillId="0" borderId="5" xfId="0" applyNumberFormat="1" applyFont="1" applyBorder="1" applyAlignment="1">
      <alignment horizontal="right" vertical="center" shrinkToFi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9" xfId="0" applyNumberFormat="1" applyFont="1" applyBorder="1" applyAlignment="1">
      <alignment vertical="center" shrinkToFit="1"/>
    </xf>
    <xf numFmtId="0" fontId="7" fillId="0" borderId="2" xfId="0" applyFont="1" applyBorder="1">
      <alignment vertical="center"/>
    </xf>
    <xf numFmtId="176" fontId="11" fillId="0" borderId="9" xfId="0" applyNumberFormat="1" applyFont="1" applyBorder="1" applyAlignment="1">
      <alignment horizontal="center" vertical="center"/>
    </xf>
    <xf numFmtId="176" fontId="11" fillId="0" borderId="36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1" fillId="0" borderId="47" xfId="0" applyFont="1" applyBorder="1" applyAlignment="1">
      <alignment vertical="center" wrapText="1"/>
    </xf>
    <xf numFmtId="0" fontId="14" fillId="3" borderId="56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56</xdr:row>
      <xdr:rowOff>38100</xdr:rowOff>
    </xdr:from>
    <xdr:to>
      <xdr:col>8</xdr:col>
      <xdr:colOff>127000</xdr:colOff>
      <xdr:row>68</xdr:row>
      <xdr:rowOff>4763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14FE13F-0F82-4C36-9BE8-1F92F3041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11582400"/>
          <a:ext cx="2698750" cy="20240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1749425</xdr:colOff>
      <xdr:row>56</xdr:row>
      <xdr:rowOff>19048</xdr:rowOff>
    </xdr:from>
    <xdr:to>
      <xdr:col>6</xdr:col>
      <xdr:colOff>1447800</xdr:colOff>
      <xdr:row>67</xdr:row>
      <xdr:rowOff>157161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365529B-748B-556F-4C81-665124096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0475" y="11563348"/>
          <a:ext cx="2698750" cy="2024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5ACFE-D6DC-4B26-B745-48D8A108C687}">
  <dimension ref="A1:K131"/>
  <sheetViews>
    <sheetView tabSelected="1" zoomScaleNormal="100" workbookViewId="0"/>
  </sheetViews>
  <sheetFormatPr defaultColWidth="9" defaultRowHeight="13.5"/>
  <cols>
    <col min="1" max="1" width="3.875" style="28" customWidth="1"/>
    <col min="2" max="2" width="3.625" style="28" customWidth="1"/>
    <col min="3" max="3" width="2.75" style="28" customWidth="1"/>
    <col min="4" max="4" width="30" style="28" customWidth="1"/>
    <col min="5" max="5" width="3.25" style="28" customWidth="1"/>
    <col min="6" max="6" width="6.125" style="28" customWidth="1"/>
    <col min="7" max="7" width="19.375" style="28" customWidth="1"/>
    <col min="8" max="8" width="5.125" style="28" customWidth="1"/>
    <col min="9" max="9" width="6" style="29" customWidth="1"/>
    <col min="10" max="10" width="39.125" style="28" customWidth="1"/>
    <col min="11" max="11" width="4.75" style="29" customWidth="1"/>
    <col min="12" max="16384" width="9" style="28"/>
  </cols>
  <sheetData>
    <row r="1" spans="1:11">
      <c r="A1" s="30" t="s">
        <v>235</v>
      </c>
      <c r="B1" s="30"/>
      <c r="C1" s="30"/>
      <c r="D1" s="31"/>
      <c r="G1" s="31"/>
      <c r="H1" s="31" t="s">
        <v>237</v>
      </c>
      <c r="I1" s="32"/>
      <c r="J1" s="31"/>
      <c r="K1" s="137" t="s">
        <v>0</v>
      </c>
    </row>
    <row r="2" spans="1:11" ht="14.25" thickBot="1">
      <c r="A2" s="31"/>
      <c r="B2" s="31"/>
      <c r="C2" s="31"/>
      <c r="D2" s="31"/>
      <c r="E2" s="33" t="s">
        <v>1</v>
      </c>
      <c r="F2" s="31" t="s">
        <v>2</v>
      </c>
      <c r="G2" s="31"/>
      <c r="H2" s="34"/>
      <c r="I2" s="35"/>
      <c r="J2" s="31"/>
      <c r="K2" s="36" t="s">
        <v>236</v>
      </c>
    </row>
    <row r="3" spans="1:11">
      <c r="A3" s="160"/>
      <c r="B3" s="162" t="s">
        <v>3</v>
      </c>
      <c r="C3" s="162" t="s">
        <v>4</v>
      </c>
      <c r="D3" s="164" t="s">
        <v>5</v>
      </c>
      <c r="E3" s="166" t="s">
        <v>6</v>
      </c>
      <c r="F3" s="158" t="s">
        <v>7</v>
      </c>
      <c r="G3" s="159"/>
      <c r="H3" s="152" t="s">
        <v>8</v>
      </c>
      <c r="I3" s="153"/>
      <c r="J3" s="154" t="s">
        <v>9</v>
      </c>
      <c r="K3" s="156" t="s">
        <v>10</v>
      </c>
    </row>
    <row r="4" spans="1:11" ht="14.25" thickBot="1">
      <c r="A4" s="161"/>
      <c r="B4" s="163"/>
      <c r="C4" s="163"/>
      <c r="D4" s="165"/>
      <c r="E4" s="167"/>
      <c r="F4" s="37" t="s">
        <v>11</v>
      </c>
      <c r="G4" s="37" t="s">
        <v>12</v>
      </c>
      <c r="H4" s="38" t="s">
        <v>13</v>
      </c>
      <c r="I4" s="39" t="s">
        <v>14</v>
      </c>
      <c r="J4" s="155"/>
      <c r="K4" s="157"/>
    </row>
    <row r="5" spans="1:11" ht="24" customHeight="1" thickTop="1">
      <c r="A5" s="40">
        <v>1</v>
      </c>
      <c r="B5" s="41"/>
      <c r="C5" s="42"/>
      <c r="D5" s="43" t="s">
        <v>226</v>
      </c>
      <c r="E5" s="44"/>
      <c r="F5" s="43" t="s">
        <v>15</v>
      </c>
      <c r="G5" s="43" t="s">
        <v>16</v>
      </c>
      <c r="H5" s="45">
        <v>0</v>
      </c>
      <c r="I5" s="46">
        <v>0</v>
      </c>
      <c r="J5" s="47" t="s">
        <v>227</v>
      </c>
      <c r="K5" s="48"/>
    </row>
    <row r="6" spans="1:11">
      <c r="A6" s="49">
        <f t="shared" ref="A6:A55" si="0">A5+1</f>
        <v>2</v>
      </c>
      <c r="B6" s="50" t="s">
        <v>17</v>
      </c>
      <c r="C6" s="51"/>
      <c r="D6" s="52"/>
      <c r="E6" s="53"/>
      <c r="F6" s="54" t="s">
        <v>15</v>
      </c>
      <c r="G6" s="54" t="s">
        <v>16</v>
      </c>
      <c r="H6" s="55">
        <f t="shared" ref="H6:H55" si="1">I6-I5</f>
        <v>0.5</v>
      </c>
      <c r="I6" s="56">
        <v>0.5</v>
      </c>
      <c r="J6" s="57" t="s">
        <v>18</v>
      </c>
      <c r="K6" s="58"/>
    </row>
    <row r="7" spans="1:11">
      <c r="A7" s="49">
        <f t="shared" si="0"/>
        <v>3</v>
      </c>
      <c r="B7" s="50" t="s">
        <v>17</v>
      </c>
      <c r="C7" s="51"/>
      <c r="D7" s="52"/>
      <c r="E7" s="59"/>
      <c r="F7" s="52" t="s">
        <v>19</v>
      </c>
      <c r="G7" s="54" t="s">
        <v>16</v>
      </c>
      <c r="H7" s="55">
        <f t="shared" si="1"/>
        <v>4.0999999999999996</v>
      </c>
      <c r="I7" s="56">
        <v>4.5999999999999996</v>
      </c>
      <c r="J7" s="60"/>
      <c r="K7" s="58"/>
    </row>
    <row r="8" spans="1:11">
      <c r="A8" s="49">
        <f t="shared" si="0"/>
        <v>4</v>
      </c>
      <c r="B8" s="50" t="s">
        <v>20</v>
      </c>
      <c r="C8" s="51"/>
      <c r="D8" s="52"/>
      <c r="E8" s="53"/>
      <c r="F8" s="52" t="s">
        <v>15</v>
      </c>
      <c r="G8" s="54" t="s">
        <v>21</v>
      </c>
      <c r="H8" s="55">
        <f t="shared" si="1"/>
        <v>3.8000000000000007</v>
      </c>
      <c r="I8" s="56">
        <v>8.4</v>
      </c>
      <c r="J8" s="27" t="s">
        <v>22</v>
      </c>
      <c r="K8" s="58"/>
    </row>
    <row r="9" spans="1:11">
      <c r="A9" s="49">
        <f t="shared" si="0"/>
        <v>5</v>
      </c>
      <c r="B9" s="50" t="s">
        <v>23</v>
      </c>
      <c r="C9" s="51"/>
      <c r="D9" s="52"/>
      <c r="E9" s="53"/>
      <c r="F9" s="52" t="s">
        <v>24</v>
      </c>
      <c r="G9" s="54" t="s">
        <v>16</v>
      </c>
      <c r="H9" s="55">
        <f t="shared" si="1"/>
        <v>2.5</v>
      </c>
      <c r="I9" s="56">
        <v>10.9</v>
      </c>
      <c r="J9" s="60" t="s">
        <v>25</v>
      </c>
      <c r="K9" s="58"/>
    </row>
    <row r="10" spans="1:11">
      <c r="A10" s="49">
        <f t="shared" si="0"/>
        <v>6</v>
      </c>
      <c r="B10" s="50" t="s">
        <v>26</v>
      </c>
      <c r="C10" s="51"/>
      <c r="D10" s="52"/>
      <c r="E10" s="53"/>
      <c r="F10" s="52" t="s">
        <v>15</v>
      </c>
      <c r="G10" s="54" t="s">
        <v>27</v>
      </c>
      <c r="H10" s="55">
        <f t="shared" si="1"/>
        <v>3.5999999999999996</v>
      </c>
      <c r="I10" s="56">
        <v>14.5</v>
      </c>
      <c r="J10" s="60" t="s">
        <v>157</v>
      </c>
      <c r="K10" s="58"/>
    </row>
    <row r="11" spans="1:11" ht="24" customHeight="1">
      <c r="A11" s="49">
        <f t="shared" si="0"/>
        <v>7</v>
      </c>
      <c r="B11" s="61" t="s">
        <v>17</v>
      </c>
      <c r="C11" s="51" t="s">
        <v>28</v>
      </c>
      <c r="D11" s="52" t="s">
        <v>29</v>
      </c>
      <c r="E11" s="53"/>
      <c r="F11" s="52" t="s">
        <v>24</v>
      </c>
      <c r="G11" s="62" t="s">
        <v>30</v>
      </c>
      <c r="H11" s="55">
        <f t="shared" si="1"/>
        <v>4.5</v>
      </c>
      <c r="I11" s="56">
        <v>19</v>
      </c>
      <c r="J11" s="27" t="s">
        <v>166</v>
      </c>
      <c r="K11" s="58"/>
    </row>
    <row r="12" spans="1:11">
      <c r="A12" s="49">
        <f t="shared" si="0"/>
        <v>8</v>
      </c>
      <c r="B12" s="50" t="s">
        <v>34</v>
      </c>
      <c r="C12" s="51" t="s">
        <v>28</v>
      </c>
      <c r="D12" s="52" t="s">
        <v>31</v>
      </c>
      <c r="E12" s="53"/>
      <c r="F12" s="52" t="s">
        <v>32</v>
      </c>
      <c r="G12" s="54" t="s">
        <v>16</v>
      </c>
      <c r="H12" s="55">
        <f t="shared" si="1"/>
        <v>11</v>
      </c>
      <c r="I12" s="56">
        <v>30</v>
      </c>
      <c r="J12" s="27" t="s">
        <v>33</v>
      </c>
      <c r="K12" s="58"/>
    </row>
    <row r="13" spans="1:11" ht="24" customHeight="1">
      <c r="A13" s="49">
        <f t="shared" si="0"/>
        <v>9</v>
      </c>
      <c r="B13" s="50" t="s">
        <v>34</v>
      </c>
      <c r="C13" s="51"/>
      <c r="D13" s="52"/>
      <c r="E13" s="53"/>
      <c r="F13" s="52" t="s">
        <v>19</v>
      </c>
      <c r="G13" s="54" t="s">
        <v>16</v>
      </c>
      <c r="H13" s="55">
        <f t="shared" si="1"/>
        <v>0.10000000000000142</v>
      </c>
      <c r="I13" s="56">
        <v>30.1</v>
      </c>
      <c r="J13" s="27" t="s">
        <v>158</v>
      </c>
      <c r="K13" s="58"/>
    </row>
    <row r="14" spans="1:11" ht="22.5">
      <c r="A14" s="49">
        <f t="shared" si="0"/>
        <v>10</v>
      </c>
      <c r="B14" s="50" t="s">
        <v>26</v>
      </c>
      <c r="C14" s="51"/>
      <c r="D14" s="52"/>
      <c r="E14" s="53"/>
      <c r="F14" s="52" t="s">
        <v>15</v>
      </c>
      <c r="G14" s="54" t="s">
        <v>36</v>
      </c>
      <c r="H14" s="55">
        <f t="shared" si="1"/>
        <v>0.69999999999999929</v>
      </c>
      <c r="I14" s="56">
        <v>30.8</v>
      </c>
      <c r="J14" s="27" t="s">
        <v>269</v>
      </c>
      <c r="K14" s="58"/>
    </row>
    <row r="15" spans="1:11">
      <c r="A15" s="49">
        <f t="shared" si="0"/>
        <v>11</v>
      </c>
      <c r="B15" s="50" t="s">
        <v>34</v>
      </c>
      <c r="C15" s="51" t="s">
        <v>28</v>
      </c>
      <c r="D15" s="52" t="s">
        <v>37</v>
      </c>
      <c r="E15" s="53"/>
      <c r="F15" s="52" t="s">
        <v>32</v>
      </c>
      <c r="G15" s="54" t="s">
        <v>36</v>
      </c>
      <c r="H15" s="55">
        <f t="shared" si="1"/>
        <v>23.999999999999996</v>
      </c>
      <c r="I15" s="56">
        <v>54.8</v>
      </c>
      <c r="J15" s="27" t="s">
        <v>159</v>
      </c>
      <c r="K15" s="58"/>
    </row>
    <row r="16" spans="1:11" ht="24" customHeight="1">
      <c r="A16" s="49">
        <f t="shared" si="0"/>
        <v>12</v>
      </c>
      <c r="B16" s="50" t="s">
        <v>20</v>
      </c>
      <c r="C16" s="51"/>
      <c r="D16" s="52"/>
      <c r="E16" s="53"/>
      <c r="F16" s="52" t="s">
        <v>38</v>
      </c>
      <c r="G16" s="54" t="s">
        <v>16</v>
      </c>
      <c r="H16" s="55">
        <f t="shared" si="1"/>
        <v>7.4000000000000057</v>
      </c>
      <c r="I16" s="56">
        <v>62.2</v>
      </c>
      <c r="J16" s="27" t="s">
        <v>228</v>
      </c>
      <c r="K16" s="58"/>
    </row>
    <row r="17" spans="1:11">
      <c r="A17" s="49">
        <f t="shared" si="0"/>
        <v>13</v>
      </c>
      <c r="B17" s="50" t="s">
        <v>26</v>
      </c>
      <c r="C17" s="51"/>
      <c r="D17" s="52"/>
      <c r="E17" s="53"/>
      <c r="F17" s="52" t="s">
        <v>24</v>
      </c>
      <c r="G17" s="54" t="s">
        <v>39</v>
      </c>
      <c r="H17" s="55">
        <f t="shared" si="1"/>
        <v>2.2000000000000028</v>
      </c>
      <c r="I17" s="56">
        <v>64.400000000000006</v>
      </c>
      <c r="J17" s="60" t="s">
        <v>40</v>
      </c>
      <c r="K17" s="58"/>
    </row>
    <row r="18" spans="1:11">
      <c r="A18" s="49">
        <f t="shared" si="0"/>
        <v>14</v>
      </c>
      <c r="B18" s="50" t="s">
        <v>26</v>
      </c>
      <c r="C18" s="51" t="s">
        <v>28</v>
      </c>
      <c r="D18" s="52" t="s">
        <v>41</v>
      </c>
      <c r="E18" s="53"/>
      <c r="F18" s="52" t="s">
        <v>15</v>
      </c>
      <c r="G18" s="54" t="s">
        <v>42</v>
      </c>
      <c r="H18" s="55">
        <f t="shared" si="1"/>
        <v>8.2999999999999972</v>
      </c>
      <c r="I18" s="56">
        <v>72.7</v>
      </c>
      <c r="J18" s="27"/>
      <c r="K18" s="58"/>
    </row>
    <row r="19" spans="1:11">
      <c r="A19" s="49">
        <f t="shared" si="0"/>
        <v>15</v>
      </c>
      <c r="B19" s="50" t="s">
        <v>17</v>
      </c>
      <c r="C19" s="51" t="s">
        <v>28</v>
      </c>
      <c r="D19" s="52" t="s">
        <v>43</v>
      </c>
      <c r="E19" s="53"/>
      <c r="F19" s="52" t="s">
        <v>15</v>
      </c>
      <c r="G19" s="54" t="s">
        <v>16</v>
      </c>
      <c r="H19" s="55">
        <f t="shared" si="1"/>
        <v>9.8999999999999915</v>
      </c>
      <c r="I19" s="56">
        <v>82.6</v>
      </c>
      <c r="J19" s="60" t="s">
        <v>44</v>
      </c>
      <c r="K19" s="58"/>
    </row>
    <row r="20" spans="1:11" ht="24" customHeight="1">
      <c r="A20" s="40">
        <f t="shared" si="0"/>
        <v>16</v>
      </c>
      <c r="B20" s="63" t="s">
        <v>45</v>
      </c>
      <c r="C20" s="64"/>
      <c r="D20" s="65" t="s">
        <v>268</v>
      </c>
      <c r="E20" s="66"/>
      <c r="F20" s="67" t="s">
        <v>46</v>
      </c>
      <c r="G20" s="43" t="s">
        <v>16</v>
      </c>
      <c r="H20" s="68">
        <f t="shared" si="1"/>
        <v>0.40000000000000568</v>
      </c>
      <c r="I20" s="46">
        <v>83</v>
      </c>
      <c r="J20" s="69" t="s">
        <v>218</v>
      </c>
      <c r="K20" s="70">
        <f>I20</f>
        <v>83</v>
      </c>
    </row>
    <row r="21" spans="1:11" ht="22.5">
      <c r="A21" s="49">
        <f t="shared" si="0"/>
        <v>17</v>
      </c>
      <c r="B21" s="50" t="s">
        <v>17</v>
      </c>
      <c r="C21" s="51" t="s">
        <v>28</v>
      </c>
      <c r="D21" s="52"/>
      <c r="E21" s="53"/>
      <c r="F21" s="52" t="s">
        <v>24</v>
      </c>
      <c r="G21" s="54" t="s">
        <v>47</v>
      </c>
      <c r="H21" s="55">
        <f t="shared" si="1"/>
        <v>1</v>
      </c>
      <c r="I21" s="56">
        <v>84</v>
      </c>
      <c r="J21" s="27" t="s">
        <v>270</v>
      </c>
      <c r="K21" s="58"/>
    </row>
    <row r="22" spans="1:11">
      <c r="A22" s="49">
        <f t="shared" si="0"/>
        <v>18</v>
      </c>
      <c r="B22" s="50" t="s">
        <v>26</v>
      </c>
      <c r="C22" s="51"/>
      <c r="D22" s="52"/>
      <c r="E22" s="53"/>
      <c r="F22" s="52" t="s">
        <v>15</v>
      </c>
      <c r="G22" s="54" t="s">
        <v>47</v>
      </c>
      <c r="H22" s="55">
        <f t="shared" si="1"/>
        <v>11.5</v>
      </c>
      <c r="I22" s="56">
        <v>95.5</v>
      </c>
      <c r="J22" s="27" t="s">
        <v>48</v>
      </c>
      <c r="K22" s="58"/>
    </row>
    <row r="23" spans="1:11">
      <c r="A23" s="49">
        <f t="shared" si="0"/>
        <v>19</v>
      </c>
      <c r="B23" s="50" t="s">
        <v>34</v>
      </c>
      <c r="C23" s="51"/>
      <c r="D23" s="52"/>
      <c r="E23" s="53"/>
      <c r="F23" s="52" t="s">
        <v>49</v>
      </c>
      <c r="G23" s="54" t="s">
        <v>47</v>
      </c>
      <c r="H23" s="55">
        <f t="shared" si="1"/>
        <v>0.70000000000000284</v>
      </c>
      <c r="I23" s="56">
        <v>96.2</v>
      </c>
      <c r="J23" s="27" t="s">
        <v>50</v>
      </c>
      <c r="K23" s="58"/>
    </row>
    <row r="24" spans="1:11">
      <c r="A24" s="49">
        <f t="shared" si="0"/>
        <v>20</v>
      </c>
      <c r="B24" s="50" t="s">
        <v>26</v>
      </c>
      <c r="C24" s="51"/>
      <c r="D24" s="52"/>
      <c r="E24" s="53"/>
      <c r="F24" s="52" t="s">
        <v>15</v>
      </c>
      <c r="G24" s="54" t="s">
        <v>16</v>
      </c>
      <c r="H24" s="55">
        <f t="shared" si="1"/>
        <v>8.0999999999999943</v>
      </c>
      <c r="I24" s="56">
        <v>104.3</v>
      </c>
      <c r="J24" s="27" t="s">
        <v>213</v>
      </c>
      <c r="K24" s="58"/>
    </row>
    <row r="25" spans="1:11">
      <c r="A25" s="49">
        <f t="shared" si="0"/>
        <v>21</v>
      </c>
      <c r="B25" s="50" t="s">
        <v>160</v>
      </c>
      <c r="C25" s="51"/>
      <c r="D25" s="52"/>
      <c r="E25" s="53"/>
      <c r="F25" s="52" t="s">
        <v>24</v>
      </c>
      <c r="G25" s="54" t="s">
        <v>16</v>
      </c>
      <c r="H25" s="55">
        <f t="shared" si="1"/>
        <v>0.10000000000000853</v>
      </c>
      <c r="I25" s="56">
        <v>104.4</v>
      </c>
      <c r="J25" s="27" t="s">
        <v>161</v>
      </c>
      <c r="K25" s="58"/>
    </row>
    <row r="26" spans="1:11">
      <c r="A26" s="49">
        <f t="shared" si="0"/>
        <v>22</v>
      </c>
      <c r="B26" s="50" t="s">
        <v>162</v>
      </c>
      <c r="C26" s="51"/>
      <c r="D26" s="52"/>
      <c r="E26" s="53"/>
      <c r="F26" s="52" t="s">
        <v>24</v>
      </c>
      <c r="G26" s="54" t="s">
        <v>16</v>
      </c>
      <c r="H26" s="55">
        <f t="shared" si="1"/>
        <v>9.9999999999994316E-2</v>
      </c>
      <c r="I26" s="56">
        <v>104.5</v>
      </c>
      <c r="J26" s="27" t="s">
        <v>163</v>
      </c>
      <c r="K26" s="58"/>
    </row>
    <row r="27" spans="1:11">
      <c r="A27" s="49">
        <f t="shared" si="0"/>
        <v>23</v>
      </c>
      <c r="B27" s="50" t="s">
        <v>17</v>
      </c>
      <c r="C27" s="51" t="s">
        <v>28</v>
      </c>
      <c r="D27" s="52" t="s">
        <v>164</v>
      </c>
      <c r="E27" s="53"/>
      <c r="F27" s="52" t="s">
        <v>15</v>
      </c>
      <c r="G27" s="54" t="s">
        <v>42</v>
      </c>
      <c r="H27" s="55">
        <f t="shared" si="1"/>
        <v>4.5</v>
      </c>
      <c r="I27" s="56">
        <v>109</v>
      </c>
      <c r="J27" s="27" t="s">
        <v>165</v>
      </c>
      <c r="K27" s="58"/>
    </row>
    <row r="28" spans="1:11" ht="24" customHeight="1">
      <c r="A28" s="49">
        <f t="shared" si="0"/>
        <v>24</v>
      </c>
      <c r="B28" s="50" t="s">
        <v>20</v>
      </c>
      <c r="C28" s="51"/>
      <c r="D28" s="52" t="s">
        <v>51</v>
      </c>
      <c r="E28" s="53"/>
      <c r="F28" s="52" t="s">
        <v>15</v>
      </c>
      <c r="G28" s="54" t="s">
        <v>16</v>
      </c>
      <c r="H28" s="55">
        <f t="shared" si="1"/>
        <v>9.7000000000000028</v>
      </c>
      <c r="I28" s="56">
        <v>118.7</v>
      </c>
      <c r="J28" s="27" t="s">
        <v>224</v>
      </c>
      <c r="K28" s="58"/>
    </row>
    <row r="29" spans="1:11">
      <c r="A29" s="49">
        <f t="shared" si="0"/>
        <v>25</v>
      </c>
      <c r="B29" s="50" t="s">
        <v>23</v>
      </c>
      <c r="C29" s="51"/>
      <c r="D29" s="52"/>
      <c r="E29" s="53"/>
      <c r="F29" s="52" t="s">
        <v>24</v>
      </c>
      <c r="G29" s="54" t="s">
        <v>16</v>
      </c>
      <c r="H29" s="55">
        <f t="shared" si="1"/>
        <v>9.9999999999994316E-2</v>
      </c>
      <c r="I29" s="56">
        <v>118.8</v>
      </c>
      <c r="J29" s="27" t="s">
        <v>52</v>
      </c>
      <c r="K29" s="58"/>
    </row>
    <row r="30" spans="1:11">
      <c r="A30" s="49">
        <f t="shared" si="0"/>
        <v>26</v>
      </c>
      <c r="B30" s="50" t="s">
        <v>34</v>
      </c>
      <c r="C30" s="51"/>
      <c r="D30" s="52"/>
      <c r="E30" s="53"/>
      <c r="F30" s="52" t="s">
        <v>53</v>
      </c>
      <c r="G30" s="54" t="s">
        <v>16</v>
      </c>
      <c r="H30" s="55">
        <f t="shared" si="1"/>
        <v>0.20000000000000284</v>
      </c>
      <c r="I30" s="56">
        <v>119</v>
      </c>
      <c r="J30" s="27" t="s">
        <v>219</v>
      </c>
      <c r="K30" s="58"/>
    </row>
    <row r="31" spans="1:11">
      <c r="A31" s="49">
        <f t="shared" si="0"/>
        <v>27</v>
      </c>
      <c r="B31" s="50" t="s">
        <v>35</v>
      </c>
      <c r="C31" s="51"/>
      <c r="D31" s="52"/>
      <c r="E31" s="53"/>
      <c r="F31" s="52" t="s">
        <v>53</v>
      </c>
      <c r="G31" s="54" t="s">
        <v>42</v>
      </c>
      <c r="H31" s="55">
        <f t="shared" si="1"/>
        <v>0.20000000000000284</v>
      </c>
      <c r="I31" s="56">
        <v>119.2</v>
      </c>
      <c r="J31" s="27" t="s">
        <v>54</v>
      </c>
      <c r="K31" s="58"/>
    </row>
    <row r="32" spans="1:11">
      <c r="A32" s="49">
        <f t="shared" si="0"/>
        <v>28</v>
      </c>
      <c r="B32" s="61" t="s">
        <v>17</v>
      </c>
      <c r="C32" s="51" t="s">
        <v>28</v>
      </c>
      <c r="D32" s="52" t="s">
        <v>55</v>
      </c>
      <c r="E32" s="53"/>
      <c r="F32" s="52" t="s">
        <v>24</v>
      </c>
      <c r="G32" s="54" t="s">
        <v>42</v>
      </c>
      <c r="H32" s="55">
        <f t="shared" si="1"/>
        <v>1.7000000000000028</v>
      </c>
      <c r="I32" s="56">
        <v>120.9</v>
      </c>
      <c r="J32" s="27" t="s">
        <v>220</v>
      </c>
      <c r="K32" s="58"/>
    </row>
    <row r="33" spans="1:11">
      <c r="A33" s="49">
        <f t="shared" si="0"/>
        <v>29</v>
      </c>
      <c r="B33" s="50" t="s">
        <v>34</v>
      </c>
      <c r="C33" s="51" t="s">
        <v>28</v>
      </c>
      <c r="D33" s="52" t="s">
        <v>56</v>
      </c>
      <c r="E33" s="53"/>
      <c r="F33" s="52" t="s">
        <v>53</v>
      </c>
      <c r="G33" s="54" t="s">
        <v>57</v>
      </c>
      <c r="H33" s="55">
        <f t="shared" si="1"/>
        <v>9.9999999999994316E-2</v>
      </c>
      <c r="I33" s="56">
        <v>121</v>
      </c>
      <c r="J33" s="27" t="s">
        <v>221</v>
      </c>
      <c r="K33" s="58"/>
    </row>
    <row r="34" spans="1:11">
      <c r="A34" s="49">
        <f t="shared" si="0"/>
        <v>30</v>
      </c>
      <c r="B34" s="50" t="s">
        <v>17</v>
      </c>
      <c r="C34" s="51" t="s">
        <v>28</v>
      </c>
      <c r="D34" s="52" t="s">
        <v>58</v>
      </c>
      <c r="E34" s="53"/>
      <c r="F34" s="52" t="s">
        <v>15</v>
      </c>
      <c r="G34" s="54" t="s">
        <v>59</v>
      </c>
      <c r="H34" s="55">
        <f t="shared" si="1"/>
        <v>1.7999999999999972</v>
      </c>
      <c r="I34" s="56">
        <v>122.8</v>
      </c>
      <c r="J34" s="60" t="s">
        <v>60</v>
      </c>
      <c r="K34" s="58"/>
    </row>
    <row r="35" spans="1:11">
      <c r="A35" s="49">
        <f t="shared" si="0"/>
        <v>31</v>
      </c>
      <c r="B35" s="50" t="s">
        <v>26</v>
      </c>
      <c r="C35" s="51" t="s">
        <v>28</v>
      </c>
      <c r="D35" s="52" t="s">
        <v>61</v>
      </c>
      <c r="E35" s="53"/>
      <c r="F35" s="52" t="s">
        <v>15</v>
      </c>
      <c r="G35" s="54" t="s">
        <v>62</v>
      </c>
      <c r="H35" s="55">
        <f t="shared" si="1"/>
        <v>11.500000000000014</v>
      </c>
      <c r="I35" s="56">
        <v>134.30000000000001</v>
      </c>
      <c r="J35" s="27"/>
      <c r="K35" s="58"/>
    </row>
    <row r="36" spans="1:11">
      <c r="A36" s="49">
        <f t="shared" si="0"/>
        <v>32</v>
      </c>
      <c r="B36" s="50" t="s">
        <v>23</v>
      </c>
      <c r="C36" s="51"/>
      <c r="D36" s="52" t="s">
        <v>63</v>
      </c>
      <c r="E36" s="71"/>
      <c r="F36" s="52" t="s">
        <v>24</v>
      </c>
      <c r="G36" s="54" t="s">
        <v>64</v>
      </c>
      <c r="H36" s="55">
        <f t="shared" si="1"/>
        <v>0.29999999999998295</v>
      </c>
      <c r="I36" s="56">
        <v>134.6</v>
      </c>
      <c r="J36" s="27" t="s">
        <v>65</v>
      </c>
      <c r="K36" s="58"/>
    </row>
    <row r="37" spans="1:11">
      <c r="A37" s="49">
        <f t="shared" si="0"/>
        <v>33</v>
      </c>
      <c r="B37" s="61" t="s">
        <v>26</v>
      </c>
      <c r="C37" s="51"/>
      <c r="D37" s="52" t="s">
        <v>66</v>
      </c>
      <c r="E37" s="53"/>
      <c r="F37" s="52" t="s">
        <v>24</v>
      </c>
      <c r="G37" s="54" t="s">
        <v>64</v>
      </c>
      <c r="H37" s="55">
        <f t="shared" si="1"/>
        <v>3.3000000000000114</v>
      </c>
      <c r="I37" s="56">
        <v>137.9</v>
      </c>
      <c r="J37" s="60" t="s">
        <v>67</v>
      </c>
      <c r="K37" s="58"/>
    </row>
    <row r="38" spans="1:11" ht="36" customHeight="1">
      <c r="A38" s="49">
        <f t="shared" si="0"/>
        <v>34</v>
      </c>
      <c r="B38" s="50" t="s">
        <v>34</v>
      </c>
      <c r="C38" s="51"/>
      <c r="D38" s="52" t="s">
        <v>68</v>
      </c>
      <c r="E38" s="59"/>
      <c r="F38" s="52" t="s">
        <v>32</v>
      </c>
      <c r="G38" s="54" t="s">
        <v>64</v>
      </c>
      <c r="H38" s="55">
        <f t="shared" si="1"/>
        <v>7.5999999999999943</v>
      </c>
      <c r="I38" s="56">
        <v>145.5</v>
      </c>
      <c r="J38" s="27" t="s">
        <v>167</v>
      </c>
      <c r="K38" s="58"/>
    </row>
    <row r="39" spans="1:11">
      <c r="A39" s="49">
        <f t="shared" si="0"/>
        <v>35</v>
      </c>
      <c r="B39" s="50" t="s">
        <v>34</v>
      </c>
      <c r="C39" s="51"/>
      <c r="D39" s="52"/>
      <c r="E39" s="71"/>
      <c r="F39" s="52" t="s">
        <v>181</v>
      </c>
      <c r="G39" s="54" t="s">
        <v>246</v>
      </c>
      <c r="H39" s="55">
        <f t="shared" si="1"/>
        <v>3</v>
      </c>
      <c r="I39" s="56">
        <v>148.5</v>
      </c>
      <c r="J39" s="60" t="s">
        <v>245</v>
      </c>
      <c r="K39" s="58"/>
    </row>
    <row r="40" spans="1:11">
      <c r="A40" s="49">
        <f t="shared" si="0"/>
        <v>36</v>
      </c>
      <c r="B40" s="50" t="s">
        <v>26</v>
      </c>
      <c r="C40" s="51"/>
      <c r="D40" s="52"/>
      <c r="E40" s="53"/>
      <c r="F40" s="52" t="s">
        <v>24</v>
      </c>
      <c r="G40" s="54" t="s">
        <v>16</v>
      </c>
      <c r="H40" s="55">
        <f t="shared" si="1"/>
        <v>1</v>
      </c>
      <c r="I40" s="56">
        <v>149.5</v>
      </c>
      <c r="J40" s="27"/>
      <c r="K40" s="58"/>
    </row>
    <row r="41" spans="1:11">
      <c r="A41" s="49">
        <f t="shared" si="0"/>
        <v>37</v>
      </c>
      <c r="B41" s="50" t="s">
        <v>160</v>
      </c>
      <c r="C41" s="51" t="s">
        <v>28</v>
      </c>
      <c r="D41" s="52"/>
      <c r="E41" s="53"/>
      <c r="F41" s="52" t="s">
        <v>15</v>
      </c>
      <c r="G41" s="54" t="s">
        <v>72</v>
      </c>
      <c r="H41" s="55">
        <f t="shared" si="1"/>
        <v>9.9999999999994316E-2</v>
      </c>
      <c r="I41" s="56">
        <v>149.6</v>
      </c>
      <c r="J41" s="27"/>
      <c r="K41" s="58"/>
    </row>
    <row r="42" spans="1:11">
      <c r="A42" s="49">
        <f t="shared" si="0"/>
        <v>38</v>
      </c>
      <c r="B42" s="50" t="s">
        <v>20</v>
      </c>
      <c r="C42" s="51" t="s">
        <v>28</v>
      </c>
      <c r="D42" s="52"/>
      <c r="E42" s="53"/>
      <c r="F42" s="52" t="s">
        <v>15</v>
      </c>
      <c r="G42" s="54" t="s">
        <v>16</v>
      </c>
      <c r="H42" s="55">
        <f t="shared" si="1"/>
        <v>2.0999999999999943</v>
      </c>
      <c r="I42" s="56">
        <v>151.69999999999999</v>
      </c>
      <c r="J42" s="27"/>
      <c r="K42" s="58"/>
    </row>
    <row r="43" spans="1:11" ht="24" customHeight="1">
      <c r="A43" s="49">
        <f t="shared" si="0"/>
        <v>39</v>
      </c>
      <c r="B43" s="50" t="s">
        <v>34</v>
      </c>
      <c r="C43" s="51" t="s">
        <v>28</v>
      </c>
      <c r="D43" s="52" t="s">
        <v>247</v>
      </c>
      <c r="E43" s="53"/>
      <c r="F43" s="52" t="s">
        <v>49</v>
      </c>
      <c r="G43" s="54" t="s">
        <v>69</v>
      </c>
      <c r="H43" s="55">
        <f>I43-I42</f>
        <v>1.2000000000000171</v>
      </c>
      <c r="I43" s="56">
        <v>152.9</v>
      </c>
      <c r="J43" s="168" t="s">
        <v>248</v>
      </c>
      <c r="K43" s="58"/>
    </row>
    <row r="44" spans="1:11" ht="24" customHeight="1">
      <c r="A44" s="49">
        <f t="shared" si="0"/>
        <v>40</v>
      </c>
      <c r="B44" s="50" t="s">
        <v>23</v>
      </c>
      <c r="C44" s="51"/>
      <c r="D44" s="52"/>
      <c r="E44" s="53"/>
      <c r="F44" s="52" t="s">
        <v>24</v>
      </c>
      <c r="G44" s="54" t="s">
        <v>70</v>
      </c>
      <c r="H44" s="55">
        <f t="shared" si="1"/>
        <v>9.9999999999994316E-2</v>
      </c>
      <c r="I44" s="56">
        <v>153</v>
      </c>
      <c r="J44" s="27" t="s">
        <v>71</v>
      </c>
      <c r="K44" s="58"/>
    </row>
    <row r="45" spans="1:11" ht="33.75">
      <c r="A45" s="10">
        <f t="shared" si="0"/>
        <v>41</v>
      </c>
      <c r="B45" s="12" t="s">
        <v>26</v>
      </c>
      <c r="C45" s="13"/>
      <c r="D45" s="14" t="s">
        <v>249</v>
      </c>
      <c r="E45" s="15"/>
      <c r="F45" s="16" t="s">
        <v>253</v>
      </c>
      <c r="G45" s="11" t="s">
        <v>72</v>
      </c>
      <c r="H45" s="20">
        <f t="shared" si="1"/>
        <v>3.0999999999999943</v>
      </c>
      <c r="I45" s="19">
        <v>156.1</v>
      </c>
      <c r="J45" s="17" t="s">
        <v>250</v>
      </c>
      <c r="K45" s="18"/>
    </row>
    <row r="46" spans="1:11">
      <c r="A46" s="49">
        <f t="shared" si="0"/>
        <v>42</v>
      </c>
      <c r="B46" s="50" t="s">
        <v>17</v>
      </c>
      <c r="C46" s="51" t="s">
        <v>28</v>
      </c>
      <c r="D46" s="52" t="s">
        <v>73</v>
      </c>
      <c r="E46" s="53"/>
      <c r="F46" s="52" t="s">
        <v>24</v>
      </c>
      <c r="G46" s="54" t="s">
        <v>74</v>
      </c>
      <c r="H46" s="55">
        <f>I46-I45</f>
        <v>3.4000000000000057</v>
      </c>
      <c r="I46" s="56">
        <v>159.5</v>
      </c>
      <c r="J46" s="60" t="s">
        <v>75</v>
      </c>
      <c r="K46" s="58"/>
    </row>
    <row r="47" spans="1:11">
      <c r="A47" s="49">
        <f t="shared" si="0"/>
        <v>43</v>
      </c>
      <c r="B47" s="50" t="s">
        <v>76</v>
      </c>
      <c r="C47" s="51"/>
      <c r="D47" s="52" t="s">
        <v>77</v>
      </c>
      <c r="E47" s="53"/>
      <c r="F47" s="52" t="s">
        <v>15</v>
      </c>
      <c r="G47" s="54" t="s">
        <v>252</v>
      </c>
      <c r="H47" s="55">
        <f t="shared" si="1"/>
        <v>4.4000000000000057</v>
      </c>
      <c r="I47" s="56">
        <v>163.9</v>
      </c>
      <c r="J47" s="60" t="s">
        <v>78</v>
      </c>
      <c r="K47" s="58"/>
    </row>
    <row r="48" spans="1:11">
      <c r="A48" s="49">
        <f t="shared" si="0"/>
        <v>44</v>
      </c>
      <c r="B48" s="50" t="s">
        <v>26</v>
      </c>
      <c r="C48" s="51" t="s">
        <v>28</v>
      </c>
      <c r="D48" s="52"/>
      <c r="E48" s="53"/>
      <c r="F48" s="52" t="s">
        <v>24</v>
      </c>
      <c r="G48" s="54" t="s">
        <v>16</v>
      </c>
      <c r="H48" s="55">
        <f t="shared" si="1"/>
        <v>6</v>
      </c>
      <c r="I48" s="56">
        <v>169.9</v>
      </c>
      <c r="J48" s="27"/>
      <c r="K48" s="58"/>
    </row>
    <row r="49" spans="1:11">
      <c r="A49" s="49">
        <f t="shared" si="0"/>
        <v>45</v>
      </c>
      <c r="B49" s="50" t="s">
        <v>34</v>
      </c>
      <c r="C49" s="51" t="s">
        <v>28</v>
      </c>
      <c r="D49" s="52"/>
      <c r="E49" s="53"/>
      <c r="F49" s="52" t="s">
        <v>32</v>
      </c>
      <c r="G49" s="54" t="s">
        <v>251</v>
      </c>
      <c r="H49" s="55">
        <f t="shared" si="1"/>
        <v>1.0999999999999943</v>
      </c>
      <c r="I49" s="56">
        <v>171</v>
      </c>
      <c r="J49" s="27"/>
      <c r="K49" s="58"/>
    </row>
    <row r="50" spans="1:11">
      <c r="A50" s="49">
        <f t="shared" si="0"/>
        <v>46</v>
      </c>
      <c r="B50" s="50" t="s">
        <v>26</v>
      </c>
      <c r="C50" s="51"/>
      <c r="D50" s="52"/>
      <c r="E50" s="53"/>
      <c r="F50" s="52" t="s">
        <v>15</v>
      </c>
      <c r="G50" s="54" t="s">
        <v>79</v>
      </c>
      <c r="H50" s="55">
        <f t="shared" si="1"/>
        <v>4.3000000000000114</v>
      </c>
      <c r="I50" s="56">
        <v>175.3</v>
      </c>
      <c r="J50" s="27"/>
      <c r="K50" s="58"/>
    </row>
    <row r="51" spans="1:11">
      <c r="A51" s="49">
        <f t="shared" si="0"/>
        <v>47</v>
      </c>
      <c r="B51" s="50" t="s">
        <v>162</v>
      </c>
      <c r="C51" s="51" t="s">
        <v>28</v>
      </c>
      <c r="D51" s="52" t="s">
        <v>168</v>
      </c>
      <c r="E51" s="53"/>
      <c r="F51" s="52" t="s">
        <v>24</v>
      </c>
      <c r="G51" s="54" t="s">
        <v>72</v>
      </c>
      <c r="H51" s="55">
        <f t="shared" si="1"/>
        <v>16.699999999999989</v>
      </c>
      <c r="I51" s="56">
        <v>192</v>
      </c>
      <c r="J51" s="27" t="s">
        <v>169</v>
      </c>
      <c r="K51" s="58"/>
    </row>
    <row r="52" spans="1:11">
      <c r="A52" s="49">
        <f t="shared" si="0"/>
        <v>48</v>
      </c>
      <c r="B52" s="50" t="s">
        <v>34</v>
      </c>
      <c r="C52" s="51" t="s">
        <v>28</v>
      </c>
      <c r="D52" s="52" t="s">
        <v>80</v>
      </c>
      <c r="E52" s="53"/>
      <c r="F52" s="52" t="s">
        <v>32</v>
      </c>
      <c r="G52" s="54" t="s">
        <v>81</v>
      </c>
      <c r="H52" s="55">
        <f t="shared" si="1"/>
        <v>0.40000000000000568</v>
      </c>
      <c r="I52" s="56">
        <v>192.4</v>
      </c>
      <c r="J52" s="60" t="s">
        <v>82</v>
      </c>
      <c r="K52" s="58"/>
    </row>
    <row r="53" spans="1:11">
      <c r="A53" s="49">
        <f t="shared" si="0"/>
        <v>49</v>
      </c>
      <c r="B53" s="50" t="s">
        <v>34</v>
      </c>
      <c r="C53" s="51"/>
      <c r="D53" s="52" t="s">
        <v>254</v>
      </c>
      <c r="E53" s="59"/>
      <c r="F53" s="52" t="s">
        <v>32</v>
      </c>
      <c r="G53" s="54" t="s">
        <v>83</v>
      </c>
      <c r="H53" s="55">
        <f t="shared" si="1"/>
        <v>1.4000000000000057</v>
      </c>
      <c r="I53" s="56">
        <v>193.8</v>
      </c>
      <c r="J53" s="27" t="s">
        <v>84</v>
      </c>
      <c r="K53" s="58"/>
    </row>
    <row r="54" spans="1:11">
      <c r="A54" s="49">
        <f t="shared" si="0"/>
        <v>50</v>
      </c>
      <c r="B54" s="50" t="s">
        <v>26</v>
      </c>
      <c r="C54" s="51"/>
      <c r="D54" s="52"/>
      <c r="E54" s="53"/>
      <c r="F54" s="52" t="s">
        <v>24</v>
      </c>
      <c r="G54" s="54" t="s">
        <v>85</v>
      </c>
      <c r="H54" s="55">
        <f t="shared" si="1"/>
        <v>10.099999999999994</v>
      </c>
      <c r="I54" s="56">
        <v>203.9</v>
      </c>
      <c r="J54" s="60" t="s">
        <v>255</v>
      </c>
      <c r="K54" s="58"/>
    </row>
    <row r="55" spans="1:11" ht="22.5">
      <c r="A55" s="49">
        <f t="shared" si="0"/>
        <v>51</v>
      </c>
      <c r="B55" s="50" t="s">
        <v>160</v>
      </c>
      <c r="C55" s="51" t="s">
        <v>28</v>
      </c>
      <c r="D55" s="52"/>
      <c r="E55" s="53"/>
      <c r="F55" s="52" t="s">
        <v>15</v>
      </c>
      <c r="G55" s="54" t="s">
        <v>86</v>
      </c>
      <c r="H55" s="55">
        <f t="shared" si="1"/>
        <v>1.5999999999999943</v>
      </c>
      <c r="I55" s="56">
        <v>205.5</v>
      </c>
      <c r="J55" s="169" t="s">
        <v>256</v>
      </c>
      <c r="K55" s="58"/>
    </row>
    <row r="56" spans="1:11" ht="29.25" customHeight="1" thickBot="1">
      <c r="A56" s="73">
        <f>A55+1</f>
        <v>52</v>
      </c>
      <c r="B56" s="74" t="s">
        <v>45</v>
      </c>
      <c r="C56" s="75"/>
      <c r="D56" s="76" t="s">
        <v>267</v>
      </c>
      <c r="E56" s="77"/>
      <c r="F56" s="76" t="s">
        <v>46</v>
      </c>
      <c r="G56" s="78" t="s">
        <v>86</v>
      </c>
      <c r="H56" s="79">
        <f>I56-I55</f>
        <v>0.40000000000000568</v>
      </c>
      <c r="I56" s="80">
        <v>205.9</v>
      </c>
      <c r="J56" s="170" t="s">
        <v>260</v>
      </c>
      <c r="K56" s="82">
        <f>I56-I20</f>
        <v>122.9</v>
      </c>
    </row>
    <row r="57" spans="1:11" ht="13.9" customHeight="1">
      <c r="A57" s="83"/>
      <c r="B57" s="84"/>
      <c r="C57" s="84"/>
      <c r="D57" s="85"/>
      <c r="G57" s="83"/>
      <c r="H57" s="86"/>
      <c r="I57" s="87"/>
      <c r="J57" s="85"/>
      <c r="K57" s="88"/>
    </row>
    <row r="58" spans="1:11" ht="13.9" customHeight="1">
      <c r="A58" s="83"/>
      <c r="B58" s="89" t="s">
        <v>263</v>
      </c>
      <c r="C58" s="84"/>
      <c r="D58" s="85"/>
      <c r="E58" s="84"/>
      <c r="G58" s="83"/>
      <c r="H58" s="86"/>
      <c r="I58" s="87"/>
      <c r="J58" s="85"/>
      <c r="K58" s="88"/>
    </row>
    <row r="59" spans="1:11" ht="13.9" customHeight="1">
      <c r="A59" s="83"/>
      <c r="C59" s="84"/>
      <c r="D59" s="85"/>
      <c r="E59" s="84"/>
      <c r="F59" s="90"/>
      <c r="G59" s="83"/>
      <c r="H59" s="86"/>
      <c r="I59" s="87"/>
      <c r="J59" s="85"/>
      <c r="K59" s="88"/>
    </row>
    <row r="60" spans="1:11" ht="13.9" customHeight="1">
      <c r="A60" s="83"/>
      <c r="B60" s="90" t="s">
        <v>222</v>
      </c>
      <c r="C60" s="84"/>
      <c r="D60" s="85"/>
      <c r="E60" s="84"/>
      <c r="F60" s="85"/>
      <c r="G60" s="83"/>
      <c r="H60" s="86"/>
      <c r="I60" s="87"/>
      <c r="J60" s="85"/>
      <c r="K60" s="88"/>
    </row>
    <row r="61" spans="1:11" ht="13.9" customHeight="1">
      <c r="A61" s="83"/>
      <c r="C61" s="84"/>
      <c r="D61" s="85"/>
      <c r="E61" s="84"/>
      <c r="F61" s="85"/>
      <c r="G61" s="83"/>
      <c r="H61" s="86"/>
      <c r="I61" s="87"/>
      <c r="J61" s="85"/>
      <c r="K61" s="88"/>
    </row>
    <row r="62" spans="1:11" ht="13.9" customHeight="1">
      <c r="A62" s="83"/>
      <c r="B62" s="90" t="s">
        <v>223</v>
      </c>
      <c r="C62" s="84"/>
      <c r="D62" s="85"/>
      <c r="E62" s="84"/>
      <c r="F62" s="85"/>
      <c r="G62" s="83"/>
      <c r="H62" s="86"/>
      <c r="I62" s="87"/>
      <c r="J62" s="85"/>
      <c r="K62" s="88"/>
    </row>
    <row r="63" spans="1:11" ht="13.9" customHeight="1">
      <c r="A63" s="83"/>
      <c r="C63" s="84"/>
      <c r="D63" s="85"/>
      <c r="E63" s="84"/>
      <c r="F63" s="85"/>
      <c r="G63" s="83"/>
      <c r="H63" s="86"/>
      <c r="I63" s="87"/>
      <c r="J63" s="85"/>
      <c r="K63" s="88"/>
    </row>
    <row r="64" spans="1:11" ht="13.9" customHeight="1">
      <c r="A64" s="83"/>
      <c r="B64" s="90"/>
      <c r="C64" s="84"/>
      <c r="D64" s="85"/>
      <c r="E64" s="84"/>
      <c r="F64" s="85"/>
      <c r="G64" s="83"/>
      <c r="H64" s="86"/>
      <c r="I64" s="87"/>
      <c r="J64" s="85"/>
      <c r="K64" s="88"/>
    </row>
    <row r="65" spans="1:11" ht="13.9" customHeight="1">
      <c r="A65" s="83"/>
      <c r="B65" s="71"/>
      <c r="C65" s="84"/>
      <c r="D65" s="85"/>
      <c r="E65" s="84"/>
      <c r="F65" s="85"/>
      <c r="G65" s="83"/>
      <c r="H65" s="86"/>
      <c r="I65" s="87"/>
      <c r="J65" s="85"/>
      <c r="K65" s="88"/>
    </row>
    <row r="66" spans="1:11" ht="13.9" customHeight="1">
      <c r="A66" s="83"/>
      <c r="B66" s="90"/>
      <c r="C66" s="84"/>
      <c r="D66" s="85"/>
      <c r="E66" s="84"/>
      <c r="F66" s="85"/>
      <c r="G66" s="83"/>
      <c r="H66" s="86"/>
      <c r="I66" s="87"/>
      <c r="J66" s="85"/>
      <c r="K66" s="88"/>
    </row>
    <row r="67" spans="1:11" ht="13.9" customHeight="1">
      <c r="A67" s="83"/>
      <c r="B67" s="90"/>
      <c r="C67" s="84"/>
      <c r="D67" s="85"/>
      <c r="E67" s="84"/>
      <c r="F67" s="85"/>
      <c r="G67" s="83"/>
      <c r="H67" s="86"/>
      <c r="I67" s="87"/>
      <c r="J67" s="85"/>
      <c r="K67" s="88"/>
    </row>
    <row r="68" spans="1:11" ht="13.9" customHeight="1">
      <c r="A68" s="83"/>
      <c r="B68" s="84"/>
      <c r="C68" s="84"/>
      <c r="D68" s="85"/>
      <c r="E68" s="84"/>
      <c r="F68" s="85"/>
      <c r="G68" s="83"/>
      <c r="H68" s="86"/>
      <c r="I68" s="87"/>
      <c r="J68" s="85"/>
      <c r="K68" s="88"/>
    </row>
    <row r="69" spans="1:11">
      <c r="A69" s="30" t="str">
        <f>A1</f>
        <v>2026BRM516近畿400km近江八幡"Maquereau sauvage (天然の鯖)"</v>
      </c>
      <c r="B69" s="30"/>
      <c r="C69" s="30"/>
      <c r="D69" s="31"/>
      <c r="G69" s="31"/>
      <c r="H69" s="34"/>
      <c r="I69" s="30" t="str">
        <f>H1</f>
        <v>2026/5/16  7：00スタート　日出 4:51 　日没 18:53</v>
      </c>
      <c r="J69" s="31"/>
      <c r="K69" s="137" t="s">
        <v>0</v>
      </c>
    </row>
    <row r="70" spans="1:11" ht="14.25" thickBot="1">
      <c r="A70" s="31"/>
      <c r="B70" s="31"/>
      <c r="C70" s="31"/>
      <c r="D70" s="31"/>
      <c r="E70" s="33" t="s">
        <v>1</v>
      </c>
      <c r="F70" s="31" t="s">
        <v>2</v>
      </c>
      <c r="G70" s="31"/>
      <c r="H70" s="34"/>
      <c r="I70" s="35"/>
      <c r="J70" s="31"/>
      <c r="K70" s="91" t="str">
        <f>K2</f>
        <v>ver.1.0.0</v>
      </c>
    </row>
    <row r="71" spans="1:11">
      <c r="A71" s="160"/>
      <c r="B71" s="162" t="s">
        <v>3</v>
      </c>
      <c r="C71" s="162" t="s">
        <v>4</v>
      </c>
      <c r="D71" s="164" t="s">
        <v>5</v>
      </c>
      <c r="E71" s="166" t="s">
        <v>6</v>
      </c>
      <c r="F71" s="158" t="s">
        <v>7</v>
      </c>
      <c r="G71" s="159"/>
      <c r="H71" s="152" t="s">
        <v>8</v>
      </c>
      <c r="I71" s="153"/>
      <c r="J71" s="154" t="s">
        <v>9</v>
      </c>
      <c r="K71" s="156" t="s">
        <v>10</v>
      </c>
    </row>
    <row r="72" spans="1:11" ht="14.25" thickBot="1">
      <c r="A72" s="161"/>
      <c r="B72" s="163"/>
      <c r="C72" s="163"/>
      <c r="D72" s="165"/>
      <c r="E72" s="167"/>
      <c r="F72" s="37" t="s">
        <v>11</v>
      </c>
      <c r="G72" s="37" t="s">
        <v>12</v>
      </c>
      <c r="H72" s="38" t="s">
        <v>13</v>
      </c>
      <c r="I72" s="39" t="s">
        <v>14</v>
      </c>
      <c r="J72" s="155"/>
      <c r="K72" s="157"/>
    </row>
    <row r="73" spans="1:11" ht="14.25" thickTop="1">
      <c r="A73" s="49">
        <f>A56+1</f>
        <v>53</v>
      </c>
      <c r="B73" s="50" t="s">
        <v>17</v>
      </c>
      <c r="C73" s="51" t="s">
        <v>28</v>
      </c>
      <c r="D73" s="52" t="s">
        <v>150</v>
      </c>
      <c r="E73" s="53"/>
      <c r="F73" s="52" t="s">
        <v>15</v>
      </c>
      <c r="G73" s="54" t="s">
        <v>79</v>
      </c>
      <c r="H73" s="55">
        <f>I73-I56</f>
        <v>10.299999999999983</v>
      </c>
      <c r="I73" s="56">
        <v>216.2</v>
      </c>
      <c r="J73" s="60" t="s">
        <v>171</v>
      </c>
      <c r="K73" s="58"/>
    </row>
    <row r="74" spans="1:11">
      <c r="A74" s="49">
        <f t="shared" ref="A74:A131" si="2">A73+1</f>
        <v>54</v>
      </c>
      <c r="B74" s="50" t="s">
        <v>23</v>
      </c>
      <c r="C74" s="51" t="s">
        <v>28</v>
      </c>
      <c r="D74" s="52" t="s">
        <v>170</v>
      </c>
      <c r="E74" s="71"/>
      <c r="F74" s="52" t="s">
        <v>24</v>
      </c>
      <c r="G74" s="54" t="s">
        <v>173</v>
      </c>
      <c r="H74" s="55">
        <f t="shared" ref="H74:H131" si="3">I74-I73</f>
        <v>1</v>
      </c>
      <c r="I74" s="56">
        <v>217.2</v>
      </c>
      <c r="J74" s="60" t="s">
        <v>172</v>
      </c>
      <c r="K74" s="58"/>
    </row>
    <row r="75" spans="1:11">
      <c r="A75" s="49">
        <f t="shared" si="2"/>
        <v>55</v>
      </c>
      <c r="B75" s="50" t="s">
        <v>23</v>
      </c>
      <c r="C75" s="51"/>
      <c r="D75" s="52"/>
      <c r="E75" s="53"/>
      <c r="F75" s="52" t="s">
        <v>24</v>
      </c>
      <c r="G75" s="54" t="s">
        <v>174</v>
      </c>
      <c r="H75" s="55">
        <f t="shared" si="3"/>
        <v>5.3000000000000114</v>
      </c>
      <c r="I75" s="56">
        <v>222.5</v>
      </c>
      <c r="J75" s="27" t="s">
        <v>175</v>
      </c>
      <c r="K75" s="58"/>
    </row>
    <row r="76" spans="1:11">
      <c r="A76" s="49">
        <f t="shared" si="2"/>
        <v>56</v>
      </c>
      <c r="B76" s="50" t="s">
        <v>160</v>
      </c>
      <c r="C76" s="51" t="s">
        <v>28</v>
      </c>
      <c r="D76" s="52" t="s">
        <v>176</v>
      </c>
      <c r="E76" s="59"/>
      <c r="F76" s="52" t="s">
        <v>15</v>
      </c>
      <c r="G76" s="54" t="s">
        <v>177</v>
      </c>
      <c r="H76" s="55">
        <f t="shared" si="3"/>
        <v>1.1999999999999886</v>
      </c>
      <c r="I76" s="56">
        <v>223.7</v>
      </c>
      <c r="J76" s="60"/>
      <c r="K76" s="58"/>
    </row>
    <row r="77" spans="1:11">
      <c r="A77" s="49">
        <f t="shared" si="2"/>
        <v>57</v>
      </c>
      <c r="B77" s="50" t="s">
        <v>23</v>
      </c>
      <c r="C77" s="51"/>
      <c r="D77" s="52"/>
      <c r="E77" s="138"/>
      <c r="F77" s="52" t="s">
        <v>24</v>
      </c>
      <c r="G77" s="54" t="s">
        <v>178</v>
      </c>
      <c r="H77" s="55">
        <f t="shared" si="3"/>
        <v>2.7000000000000171</v>
      </c>
      <c r="I77" s="56">
        <v>226.4</v>
      </c>
      <c r="J77" s="60" t="s">
        <v>179</v>
      </c>
      <c r="K77" s="58"/>
    </row>
    <row r="78" spans="1:11">
      <c r="A78" s="49">
        <f t="shared" si="2"/>
        <v>58</v>
      </c>
      <c r="B78" s="94" t="s">
        <v>17</v>
      </c>
      <c r="C78" s="95" t="s">
        <v>28</v>
      </c>
      <c r="D78" s="96" t="s">
        <v>151</v>
      </c>
      <c r="E78" s="59"/>
      <c r="F78" s="96" t="s">
        <v>15</v>
      </c>
      <c r="G78" s="101" t="s">
        <v>233</v>
      </c>
      <c r="H78" s="55">
        <f t="shared" si="3"/>
        <v>8.1999999999999886</v>
      </c>
      <c r="I78" s="97">
        <v>234.6</v>
      </c>
      <c r="J78" s="98" t="s">
        <v>152</v>
      </c>
      <c r="K78" s="99"/>
    </row>
    <row r="79" spans="1:11">
      <c r="A79" s="49">
        <f t="shared" si="2"/>
        <v>59</v>
      </c>
      <c r="B79" s="94" t="s">
        <v>17</v>
      </c>
      <c r="C79" s="51" t="s">
        <v>28</v>
      </c>
      <c r="D79" s="54" t="s">
        <v>153</v>
      </c>
      <c r="E79" s="92"/>
      <c r="F79" s="54" t="s">
        <v>24</v>
      </c>
      <c r="G79" s="100" t="s">
        <v>87</v>
      </c>
      <c r="H79" s="55">
        <f t="shared" si="3"/>
        <v>2.3000000000000114</v>
      </c>
      <c r="I79" s="97">
        <v>236.9</v>
      </c>
      <c r="J79" s="57" t="s">
        <v>154</v>
      </c>
      <c r="K79" s="93"/>
    </row>
    <row r="80" spans="1:11">
      <c r="A80" s="49">
        <f t="shared" si="2"/>
        <v>60</v>
      </c>
      <c r="B80" s="94" t="s">
        <v>26</v>
      </c>
      <c r="C80" s="95" t="s">
        <v>28</v>
      </c>
      <c r="D80" s="96" t="s">
        <v>88</v>
      </c>
      <c r="E80" s="59"/>
      <c r="F80" s="96" t="s">
        <v>15</v>
      </c>
      <c r="G80" s="101" t="s">
        <v>95</v>
      </c>
      <c r="H80" s="55">
        <f t="shared" si="3"/>
        <v>22.700000000000017</v>
      </c>
      <c r="I80" s="97">
        <v>259.60000000000002</v>
      </c>
      <c r="J80" s="98" t="s">
        <v>90</v>
      </c>
      <c r="K80" s="99"/>
    </row>
    <row r="81" spans="1:11">
      <c r="A81" s="49">
        <f t="shared" si="2"/>
        <v>61</v>
      </c>
      <c r="B81" s="94" t="s">
        <v>34</v>
      </c>
      <c r="C81" s="95" t="s">
        <v>28</v>
      </c>
      <c r="D81" s="101" t="s">
        <v>180</v>
      </c>
      <c r="E81" s="102"/>
      <c r="F81" s="101" t="s">
        <v>181</v>
      </c>
      <c r="G81" s="101" t="s">
        <v>95</v>
      </c>
      <c r="H81" s="55">
        <f t="shared" si="3"/>
        <v>2.2999999999999545</v>
      </c>
      <c r="I81" s="97">
        <v>261.89999999999998</v>
      </c>
      <c r="J81" s="103" t="s">
        <v>182</v>
      </c>
      <c r="K81" s="104"/>
    </row>
    <row r="82" spans="1:11">
      <c r="A82" s="49">
        <f t="shared" si="2"/>
        <v>62</v>
      </c>
      <c r="B82" s="50" t="s">
        <v>34</v>
      </c>
      <c r="C82" s="51"/>
      <c r="D82" s="54" t="s">
        <v>155</v>
      </c>
      <c r="E82" s="92"/>
      <c r="F82" s="54" t="s">
        <v>15</v>
      </c>
      <c r="G82" s="54" t="s">
        <v>16</v>
      </c>
      <c r="H82" s="55">
        <f t="shared" si="3"/>
        <v>1.1000000000000227</v>
      </c>
      <c r="I82" s="56">
        <v>263</v>
      </c>
      <c r="J82" s="57" t="s">
        <v>156</v>
      </c>
      <c r="K82" s="93"/>
    </row>
    <row r="83" spans="1:11">
      <c r="A83" s="49">
        <f t="shared" si="2"/>
        <v>63</v>
      </c>
      <c r="B83" s="50" t="s">
        <v>26</v>
      </c>
      <c r="C83" s="51"/>
      <c r="D83" s="52"/>
      <c r="E83" s="53"/>
      <c r="F83" s="52" t="s">
        <v>24</v>
      </c>
      <c r="G83" s="54" t="s">
        <v>16</v>
      </c>
      <c r="H83" s="55">
        <f t="shared" si="3"/>
        <v>0.60000000000002274</v>
      </c>
      <c r="I83" s="56">
        <v>263.60000000000002</v>
      </c>
      <c r="J83" s="27"/>
      <c r="K83" s="58"/>
    </row>
    <row r="84" spans="1:11">
      <c r="A84" s="49">
        <f t="shared" si="2"/>
        <v>64</v>
      </c>
      <c r="B84" s="50" t="s">
        <v>17</v>
      </c>
      <c r="C84" s="51" t="s">
        <v>28</v>
      </c>
      <c r="D84" s="52"/>
      <c r="E84" s="138"/>
      <c r="F84" s="52" t="s">
        <v>24</v>
      </c>
      <c r="G84" s="54" t="s">
        <v>184</v>
      </c>
      <c r="H84" s="55">
        <f t="shared" si="3"/>
        <v>1.5999999999999659</v>
      </c>
      <c r="I84" s="56">
        <v>265.2</v>
      </c>
      <c r="J84" s="27" t="s">
        <v>183</v>
      </c>
      <c r="K84" s="58"/>
    </row>
    <row r="85" spans="1:11" ht="24" customHeight="1">
      <c r="A85" s="49">
        <f t="shared" si="2"/>
        <v>65</v>
      </c>
      <c r="B85" s="50" t="s">
        <v>76</v>
      </c>
      <c r="C85" s="51" t="s">
        <v>28</v>
      </c>
      <c r="D85" s="96" t="s">
        <v>91</v>
      </c>
      <c r="E85" s="59"/>
      <c r="F85" s="52" t="s">
        <v>15</v>
      </c>
      <c r="G85" s="96" t="s">
        <v>92</v>
      </c>
      <c r="H85" s="55">
        <f t="shared" si="3"/>
        <v>4</v>
      </c>
      <c r="I85" s="56">
        <v>269.2</v>
      </c>
      <c r="J85" s="105" t="s">
        <v>185</v>
      </c>
      <c r="K85" s="58"/>
    </row>
    <row r="86" spans="1:11">
      <c r="A86" s="49">
        <f t="shared" si="2"/>
        <v>66</v>
      </c>
      <c r="B86" s="50" t="s">
        <v>34</v>
      </c>
      <c r="C86" s="51" t="s">
        <v>28</v>
      </c>
      <c r="D86" s="54" t="s">
        <v>93</v>
      </c>
      <c r="E86" s="92"/>
      <c r="F86" s="54" t="s">
        <v>32</v>
      </c>
      <c r="G86" s="54" t="s">
        <v>92</v>
      </c>
      <c r="H86" s="55">
        <f t="shared" si="3"/>
        <v>0.5</v>
      </c>
      <c r="I86" s="56">
        <v>269.7</v>
      </c>
      <c r="J86" s="98" t="s">
        <v>94</v>
      </c>
      <c r="K86" s="93"/>
    </row>
    <row r="87" spans="1:11">
      <c r="A87" s="49">
        <f t="shared" si="2"/>
        <v>67</v>
      </c>
      <c r="B87" s="50" t="s">
        <v>26</v>
      </c>
      <c r="C87" s="95" t="s">
        <v>28</v>
      </c>
      <c r="D87" s="101"/>
      <c r="E87" s="102"/>
      <c r="F87" s="101" t="s">
        <v>24</v>
      </c>
      <c r="G87" s="101" t="s">
        <v>187</v>
      </c>
      <c r="H87" s="55">
        <f t="shared" si="3"/>
        <v>4</v>
      </c>
      <c r="I87" s="97">
        <v>273.7</v>
      </c>
      <c r="J87" s="103" t="s">
        <v>186</v>
      </c>
      <c r="K87" s="104"/>
    </row>
    <row r="88" spans="1:11">
      <c r="A88" s="49">
        <f t="shared" si="2"/>
        <v>68</v>
      </c>
      <c r="B88" s="50" t="s">
        <v>23</v>
      </c>
      <c r="C88" s="51" t="s">
        <v>28</v>
      </c>
      <c r="D88" s="54" t="s">
        <v>188</v>
      </c>
      <c r="E88" s="92"/>
      <c r="F88" s="54" t="s">
        <v>24</v>
      </c>
      <c r="G88" s="54" t="s">
        <v>192</v>
      </c>
      <c r="H88" s="55">
        <f t="shared" si="3"/>
        <v>6.1000000000000227</v>
      </c>
      <c r="I88" s="56">
        <v>279.8</v>
      </c>
      <c r="J88" s="57" t="s">
        <v>189</v>
      </c>
      <c r="K88" s="93"/>
    </row>
    <row r="89" spans="1:11">
      <c r="A89" s="49">
        <f t="shared" si="2"/>
        <v>69</v>
      </c>
      <c r="B89" s="94" t="s">
        <v>160</v>
      </c>
      <c r="C89" s="95" t="s">
        <v>28</v>
      </c>
      <c r="D89" s="96"/>
      <c r="E89" s="59"/>
      <c r="F89" s="96" t="s">
        <v>24</v>
      </c>
      <c r="G89" s="54" t="s">
        <v>16</v>
      </c>
      <c r="H89" s="55">
        <f t="shared" si="3"/>
        <v>1.3999999999999773</v>
      </c>
      <c r="I89" s="97">
        <v>281.2</v>
      </c>
      <c r="J89" s="98" t="s">
        <v>190</v>
      </c>
      <c r="K89" s="99"/>
    </row>
    <row r="90" spans="1:11">
      <c r="A90" s="49">
        <f t="shared" si="2"/>
        <v>70</v>
      </c>
      <c r="B90" s="50" t="s">
        <v>26</v>
      </c>
      <c r="C90" s="106"/>
      <c r="D90" s="96"/>
      <c r="E90" s="59"/>
      <c r="F90" s="96" t="s">
        <v>24</v>
      </c>
      <c r="G90" s="96" t="s">
        <v>191</v>
      </c>
      <c r="H90" s="107">
        <f t="shared" si="3"/>
        <v>1.1999999999999886</v>
      </c>
      <c r="I90" s="97">
        <v>282.39999999999998</v>
      </c>
      <c r="J90" s="98"/>
      <c r="K90" s="108"/>
    </row>
    <row r="91" spans="1:11" ht="22.5">
      <c r="A91" s="49">
        <f t="shared" si="2"/>
        <v>71</v>
      </c>
      <c r="B91" s="50" t="s">
        <v>160</v>
      </c>
      <c r="C91" s="51" t="s">
        <v>28</v>
      </c>
      <c r="D91" s="54" t="s">
        <v>194</v>
      </c>
      <c r="E91" s="92"/>
      <c r="F91" s="54" t="s">
        <v>15</v>
      </c>
      <c r="G91" s="54" t="s">
        <v>89</v>
      </c>
      <c r="H91" s="107">
        <f t="shared" si="3"/>
        <v>18.5</v>
      </c>
      <c r="I91" s="56">
        <v>300.89999999999998</v>
      </c>
      <c r="J91" s="105" t="s">
        <v>193</v>
      </c>
      <c r="K91" s="93"/>
    </row>
    <row r="92" spans="1:11" ht="13.15" customHeight="1">
      <c r="A92" s="49">
        <f t="shared" si="2"/>
        <v>72</v>
      </c>
      <c r="B92" s="50" t="s">
        <v>20</v>
      </c>
      <c r="C92" s="51"/>
      <c r="D92" s="52" t="s">
        <v>195</v>
      </c>
      <c r="E92" s="53"/>
      <c r="F92" s="109" t="s">
        <v>196</v>
      </c>
      <c r="G92" s="151" t="s">
        <v>197</v>
      </c>
      <c r="H92" s="107">
        <f t="shared" si="3"/>
        <v>37.300000000000011</v>
      </c>
      <c r="I92" s="56">
        <v>338.2</v>
      </c>
      <c r="J92" s="110" t="s">
        <v>225</v>
      </c>
      <c r="K92" s="72"/>
    </row>
    <row r="93" spans="1:11">
      <c r="A93" s="49">
        <f t="shared" si="2"/>
        <v>73</v>
      </c>
      <c r="B93" s="111" t="s">
        <v>35</v>
      </c>
      <c r="C93" s="106"/>
      <c r="D93" s="96"/>
      <c r="E93" s="59"/>
      <c r="F93" s="96" t="s">
        <v>196</v>
      </c>
      <c r="G93" s="96" t="s">
        <v>89</v>
      </c>
      <c r="H93" s="107">
        <f t="shared" si="3"/>
        <v>0.30000000000001137</v>
      </c>
      <c r="I93" s="112">
        <v>338.5</v>
      </c>
      <c r="J93" s="98" t="s">
        <v>216</v>
      </c>
      <c r="K93" s="99"/>
    </row>
    <row r="94" spans="1:11">
      <c r="A94" s="49">
        <f t="shared" si="2"/>
        <v>74</v>
      </c>
      <c r="B94" s="113" t="s">
        <v>20</v>
      </c>
      <c r="C94" s="114"/>
      <c r="D94" s="100"/>
      <c r="E94" s="115"/>
      <c r="F94" s="100" t="s">
        <v>15</v>
      </c>
      <c r="G94" s="96" t="s">
        <v>16</v>
      </c>
      <c r="H94" s="107">
        <f t="shared" si="3"/>
        <v>2.1999999999999886</v>
      </c>
      <c r="I94" s="116">
        <v>340.7</v>
      </c>
      <c r="J94" s="117"/>
      <c r="K94" s="118"/>
    </row>
    <row r="95" spans="1:11">
      <c r="A95" s="49">
        <f t="shared" si="2"/>
        <v>75</v>
      </c>
      <c r="B95" s="113" t="s">
        <v>26</v>
      </c>
      <c r="C95" s="114"/>
      <c r="D95" s="100"/>
      <c r="E95" s="119"/>
      <c r="F95" s="120" t="s">
        <v>24</v>
      </c>
      <c r="G95" s="96" t="s">
        <v>16</v>
      </c>
      <c r="H95" s="107">
        <f t="shared" si="3"/>
        <v>0.69999999999998863</v>
      </c>
      <c r="I95" s="116">
        <v>341.4</v>
      </c>
      <c r="J95" s="121"/>
      <c r="K95" s="122"/>
    </row>
    <row r="96" spans="1:11" ht="36" customHeight="1">
      <c r="A96" s="40">
        <f t="shared" si="2"/>
        <v>76</v>
      </c>
      <c r="B96" s="63" t="s">
        <v>45</v>
      </c>
      <c r="C96" s="64"/>
      <c r="D96" s="43" t="s">
        <v>266</v>
      </c>
      <c r="E96" s="66"/>
      <c r="F96" s="67" t="s">
        <v>46</v>
      </c>
      <c r="G96" s="43" t="s">
        <v>16</v>
      </c>
      <c r="H96" s="123">
        <f t="shared" si="3"/>
        <v>0.90000000000003411</v>
      </c>
      <c r="I96" s="46">
        <v>342.3</v>
      </c>
      <c r="J96" s="69" t="s">
        <v>244</v>
      </c>
      <c r="K96" s="70">
        <f>I96-I56</f>
        <v>136.4</v>
      </c>
    </row>
    <row r="97" spans="1:11">
      <c r="A97" s="49">
        <f t="shared" si="2"/>
        <v>77</v>
      </c>
      <c r="B97" s="50" t="s">
        <v>17</v>
      </c>
      <c r="C97" s="51" t="s">
        <v>28</v>
      </c>
      <c r="D97" s="52" t="s">
        <v>96</v>
      </c>
      <c r="E97" s="71"/>
      <c r="F97" s="52" t="s">
        <v>24</v>
      </c>
      <c r="G97" s="54" t="s">
        <v>16</v>
      </c>
      <c r="H97" s="55">
        <f t="shared" si="3"/>
        <v>0.69999999999998863</v>
      </c>
      <c r="I97" s="56">
        <v>343</v>
      </c>
      <c r="J97" s="60" t="s">
        <v>198</v>
      </c>
      <c r="K97" s="58"/>
    </row>
    <row r="98" spans="1:11">
      <c r="A98" s="49">
        <f t="shared" si="2"/>
        <v>78</v>
      </c>
      <c r="B98" s="50" t="s">
        <v>26</v>
      </c>
      <c r="C98" s="51"/>
      <c r="D98" s="52"/>
      <c r="E98" s="53"/>
      <c r="F98" s="52" t="s">
        <v>24</v>
      </c>
      <c r="G98" s="54" t="s">
        <v>16</v>
      </c>
      <c r="H98" s="55">
        <f t="shared" si="3"/>
        <v>0.19999999999998863</v>
      </c>
      <c r="I98" s="56">
        <v>343.2</v>
      </c>
      <c r="J98" s="60" t="s">
        <v>97</v>
      </c>
      <c r="K98" s="58"/>
    </row>
    <row r="99" spans="1:11">
      <c r="A99" s="49">
        <f t="shared" si="2"/>
        <v>79</v>
      </c>
      <c r="B99" s="50" t="s">
        <v>26</v>
      </c>
      <c r="C99" s="51"/>
      <c r="D99" s="52"/>
      <c r="E99" s="53"/>
      <c r="F99" s="52" t="s">
        <v>24</v>
      </c>
      <c r="G99" s="54" t="s">
        <v>16</v>
      </c>
      <c r="H99" s="55">
        <f t="shared" si="3"/>
        <v>0.5</v>
      </c>
      <c r="I99" s="56">
        <v>343.7</v>
      </c>
      <c r="J99" s="60"/>
      <c r="K99" s="58"/>
    </row>
    <row r="100" spans="1:11">
      <c r="A100" s="49">
        <f t="shared" si="2"/>
        <v>80</v>
      </c>
      <c r="B100" s="50" t="s">
        <v>26</v>
      </c>
      <c r="C100" s="51" t="s">
        <v>28</v>
      </c>
      <c r="D100" s="52" t="s">
        <v>98</v>
      </c>
      <c r="E100" s="53"/>
      <c r="F100" s="52" t="s">
        <v>15</v>
      </c>
      <c r="G100" s="54" t="s">
        <v>89</v>
      </c>
      <c r="H100" s="55">
        <f t="shared" si="3"/>
        <v>1.5</v>
      </c>
      <c r="I100" s="56">
        <v>345.2</v>
      </c>
      <c r="J100" s="60" t="s">
        <v>99</v>
      </c>
      <c r="K100" s="58"/>
    </row>
    <row r="101" spans="1:11">
      <c r="A101" s="49">
        <f t="shared" si="2"/>
        <v>81</v>
      </c>
      <c r="B101" s="50" t="s">
        <v>100</v>
      </c>
      <c r="C101" s="51" t="s">
        <v>101</v>
      </c>
      <c r="D101" s="54" t="s">
        <v>102</v>
      </c>
      <c r="E101" s="92"/>
      <c r="F101" s="54" t="s">
        <v>15</v>
      </c>
      <c r="G101" s="54" t="s">
        <v>103</v>
      </c>
      <c r="H101" s="55">
        <f t="shared" si="3"/>
        <v>1.9000000000000341</v>
      </c>
      <c r="I101" s="56">
        <v>347.1</v>
      </c>
      <c r="J101" s="57" t="s">
        <v>104</v>
      </c>
      <c r="K101" s="93"/>
    </row>
    <row r="102" spans="1:11">
      <c r="A102" s="49">
        <f t="shared" si="2"/>
        <v>82</v>
      </c>
      <c r="B102" s="50" t="s">
        <v>35</v>
      </c>
      <c r="C102" s="51"/>
      <c r="D102" s="52"/>
      <c r="E102" s="53"/>
      <c r="F102" s="52" t="s">
        <v>19</v>
      </c>
      <c r="G102" s="54" t="s">
        <v>105</v>
      </c>
      <c r="H102" s="55">
        <f t="shared" si="3"/>
        <v>0.59999999999996589</v>
      </c>
      <c r="I102" s="56">
        <v>347.7</v>
      </c>
      <c r="J102" s="27" t="s">
        <v>106</v>
      </c>
      <c r="K102" s="58"/>
    </row>
    <row r="103" spans="1:11" ht="24" customHeight="1">
      <c r="A103" s="49">
        <f t="shared" si="2"/>
        <v>83</v>
      </c>
      <c r="B103" s="50" t="s">
        <v>199</v>
      </c>
      <c r="C103" s="51" t="s">
        <v>101</v>
      </c>
      <c r="D103" s="52" t="s">
        <v>107</v>
      </c>
      <c r="E103" s="53"/>
      <c r="F103" s="52" t="s">
        <v>19</v>
      </c>
      <c r="G103" s="54" t="s">
        <v>108</v>
      </c>
      <c r="H103" s="55">
        <f t="shared" si="3"/>
        <v>2.5</v>
      </c>
      <c r="I103" s="56">
        <v>350.2</v>
      </c>
      <c r="J103" s="27" t="s">
        <v>109</v>
      </c>
      <c r="K103" s="58"/>
    </row>
    <row r="104" spans="1:11">
      <c r="A104" s="49">
        <f t="shared" si="2"/>
        <v>84</v>
      </c>
      <c r="B104" s="50" t="s">
        <v>100</v>
      </c>
      <c r="C104" s="51"/>
      <c r="D104" s="52"/>
      <c r="E104" s="33" t="s">
        <v>1</v>
      </c>
      <c r="F104" s="52" t="s">
        <v>15</v>
      </c>
      <c r="G104" s="54" t="s">
        <v>16</v>
      </c>
      <c r="H104" s="55">
        <f t="shared" si="3"/>
        <v>1.1000000000000227</v>
      </c>
      <c r="I104" s="56">
        <v>351.3</v>
      </c>
      <c r="J104" s="60" t="s">
        <v>110</v>
      </c>
      <c r="K104" s="58"/>
    </row>
    <row r="105" spans="1:11">
      <c r="A105" s="49">
        <f t="shared" si="2"/>
        <v>85</v>
      </c>
      <c r="B105" s="50" t="s">
        <v>100</v>
      </c>
      <c r="C105" s="51" t="s">
        <v>101</v>
      </c>
      <c r="D105" s="52" t="s">
        <v>111</v>
      </c>
      <c r="E105" s="53"/>
      <c r="F105" s="52" t="s">
        <v>24</v>
      </c>
      <c r="G105" s="54" t="s">
        <v>112</v>
      </c>
      <c r="H105" s="55">
        <f t="shared" si="3"/>
        <v>9.9999999999965894E-2</v>
      </c>
      <c r="I105" s="56">
        <v>351.4</v>
      </c>
      <c r="J105" s="60"/>
      <c r="K105" s="58"/>
    </row>
    <row r="106" spans="1:11" ht="14.45" customHeight="1">
      <c r="A106" s="49">
        <f t="shared" si="2"/>
        <v>86</v>
      </c>
      <c r="B106" s="50" t="s">
        <v>113</v>
      </c>
      <c r="C106" s="51" t="s">
        <v>101</v>
      </c>
      <c r="D106" s="52" t="s">
        <v>114</v>
      </c>
      <c r="E106" s="53"/>
      <c r="F106" s="52" t="s">
        <v>32</v>
      </c>
      <c r="G106" s="54" t="s">
        <v>115</v>
      </c>
      <c r="H106" s="55">
        <f t="shared" si="3"/>
        <v>0.20000000000004547</v>
      </c>
      <c r="I106" s="56">
        <v>351.6</v>
      </c>
      <c r="J106" s="60"/>
      <c r="K106" s="58"/>
    </row>
    <row r="107" spans="1:11" ht="13.15" customHeight="1">
      <c r="A107" s="49">
        <f t="shared" si="2"/>
        <v>87</v>
      </c>
      <c r="B107" s="50" t="s">
        <v>116</v>
      </c>
      <c r="C107" s="51"/>
      <c r="D107" s="52"/>
      <c r="E107" s="53"/>
      <c r="F107" s="52" t="s">
        <v>24</v>
      </c>
      <c r="G107" s="54" t="s">
        <v>117</v>
      </c>
      <c r="H107" s="55">
        <f t="shared" si="3"/>
        <v>9.9999999999965894E-2</v>
      </c>
      <c r="I107" s="56">
        <v>351.7</v>
      </c>
      <c r="J107" s="60" t="s">
        <v>118</v>
      </c>
      <c r="K107" s="58"/>
    </row>
    <row r="108" spans="1:11">
      <c r="A108" s="49">
        <f t="shared" si="2"/>
        <v>88</v>
      </c>
      <c r="B108" s="50" t="s">
        <v>100</v>
      </c>
      <c r="C108" s="51" t="s">
        <v>101</v>
      </c>
      <c r="D108" s="52"/>
      <c r="E108" s="53"/>
      <c r="F108" s="52" t="s">
        <v>15</v>
      </c>
      <c r="G108" s="54" t="s">
        <v>119</v>
      </c>
      <c r="H108" s="55">
        <f t="shared" si="3"/>
        <v>0.60000000000002274</v>
      </c>
      <c r="I108" s="56">
        <v>352.3</v>
      </c>
      <c r="J108" s="27"/>
      <c r="K108" s="58"/>
    </row>
    <row r="109" spans="1:11" ht="24" customHeight="1">
      <c r="A109" s="49">
        <f t="shared" si="2"/>
        <v>89</v>
      </c>
      <c r="B109" s="50" t="s">
        <v>100</v>
      </c>
      <c r="C109" s="51" t="s">
        <v>101</v>
      </c>
      <c r="D109" s="52" t="s">
        <v>120</v>
      </c>
      <c r="E109" s="53"/>
      <c r="F109" s="52" t="s">
        <v>24</v>
      </c>
      <c r="G109" s="62" t="s">
        <v>121</v>
      </c>
      <c r="H109" s="55">
        <f t="shared" si="3"/>
        <v>1.5999999999999659</v>
      </c>
      <c r="I109" s="56">
        <v>353.9</v>
      </c>
      <c r="J109" s="27" t="s">
        <v>122</v>
      </c>
      <c r="K109" s="72"/>
    </row>
    <row r="110" spans="1:11">
      <c r="A110" s="49">
        <f t="shared" si="2"/>
        <v>90</v>
      </c>
      <c r="B110" s="50" t="s">
        <v>100</v>
      </c>
      <c r="C110" s="51" t="s">
        <v>101</v>
      </c>
      <c r="D110" s="52"/>
      <c r="E110" s="53"/>
      <c r="F110" s="52" t="s">
        <v>24</v>
      </c>
      <c r="G110" s="54" t="s">
        <v>123</v>
      </c>
      <c r="H110" s="55">
        <f t="shared" si="3"/>
        <v>0.60000000000002274</v>
      </c>
      <c r="I110" s="56">
        <v>354.5</v>
      </c>
      <c r="J110" s="60" t="s">
        <v>124</v>
      </c>
      <c r="K110" s="58"/>
    </row>
    <row r="111" spans="1:11" ht="24" customHeight="1">
      <c r="A111" s="49">
        <f t="shared" si="2"/>
        <v>91</v>
      </c>
      <c r="B111" s="50" t="s">
        <v>100</v>
      </c>
      <c r="C111" s="51" t="s">
        <v>101</v>
      </c>
      <c r="D111" s="52" t="s">
        <v>125</v>
      </c>
      <c r="E111" s="53"/>
      <c r="F111" s="52" t="s">
        <v>15</v>
      </c>
      <c r="G111" s="62" t="s">
        <v>200</v>
      </c>
      <c r="H111" s="55">
        <f t="shared" si="3"/>
        <v>0.10000000000002274</v>
      </c>
      <c r="I111" s="56">
        <v>354.6</v>
      </c>
      <c r="J111" s="60"/>
      <c r="K111" s="58"/>
    </row>
    <row r="112" spans="1:11">
      <c r="A112" s="49">
        <f t="shared" si="2"/>
        <v>92</v>
      </c>
      <c r="B112" s="50" t="s">
        <v>100</v>
      </c>
      <c r="C112" s="51" t="s">
        <v>101</v>
      </c>
      <c r="D112" s="52" t="s">
        <v>126</v>
      </c>
      <c r="E112" s="53"/>
      <c r="F112" s="52" t="s">
        <v>15</v>
      </c>
      <c r="G112" s="54" t="s">
        <v>127</v>
      </c>
      <c r="H112" s="55">
        <f t="shared" si="3"/>
        <v>0.59999999999996589</v>
      </c>
      <c r="I112" s="56">
        <v>355.2</v>
      </c>
      <c r="J112" s="60"/>
      <c r="K112" s="58"/>
    </row>
    <row r="113" spans="1:11">
      <c r="A113" s="49">
        <f t="shared" si="2"/>
        <v>93</v>
      </c>
      <c r="B113" s="50" t="s">
        <v>113</v>
      </c>
      <c r="C113" s="51" t="s">
        <v>101</v>
      </c>
      <c r="D113" s="52"/>
      <c r="E113" s="53"/>
      <c r="F113" s="52" t="s">
        <v>19</v>
      </c>
      <c r="G113" s="54" t="s">
        <v>128</v>
      </c>
      <c r="H113" s="55">
        <f t="shared" si="3"/>
        <v>0.40000000000003411</v>
      </c>
      <c r="I113" s="56">
        <v>355.6</v>
      </c>
      <c r="J113" s="60"/>
      <c r="K113" s="58"/>
    </row>
    <row r="114" spans="1:11">
      <c r="A114" s="49">
        <f t="shared" si="2"/>
        <v>94</v>
      </c>
      <c r="B114" s="50" t="s">
        <v>113</v>
      </c>
      <c r="C114" s="51" t="s">
        <v>101</v>
      </c>
      <c r="D114" s="52" t="s">
        <v>129</v>
      </c>
      <c r="E114" s="53"/>
      <c r="F114" s="52" t="s">
        <v>32</v>
      </c>
      <c r="G114" s="54" t="s">
        <v>130</v>
      </c>
      <c r="H114" s="55">
        <f t="shared" si="3"/>
        <v>0.59999999999996589</v>
      </c>
      <c r="I114" s="56">
        <v>356.2</v>
      </c>
      <c r="J114" s="60" t="s">
        <v>201</v>
      </c>
      <c r="K114" s="58"/>
    </row>
    <row r="115" spans="1:11">
      <c r="A115" s="49">
        <f t="shared" si="2"/>
        <v>95</v>
      </c>
      <c r="B115" s="50" t="s">
        <v>100</v>
      </c>
      <c r="C115" s="51" t="s">
        <v>101</v>
      </c>
      <c r="D115" s="52"/>
      <c r="E115" s="53"/>
      <c r="F115" s="52" t="s">
        <v>24</v>
      </c>
      <c r="G115" s="54" t="s">
        <v>16</v>
      </c>
      <c r="H115" s="55">
        <f t="shared" si="3"/>
        <v>0.90000000000003411</v>
      </c>
      <c r="I115" s="56">
        <v>357.1</v>
      </c>
      <c r="J115" s="60" t="s">
        <v>131</v>
      </c>
      <c r="K115" s="58"/>
    </row>
    <row r="116" spans="1:11">
      <c r="A116" s="49">
        <f t="shared" si="2"/>
        <v>96</v>
      </c>
      <c r="B116" s="50" t="s">
        <v>76</v>
      </c>
      <c r="C116" s="51"/>
      <c r="D116" s="60" t="s">
        <v>132</v>
      </c>
      <c r="E116" s="53"/>
      <c r="F116" s="52" t="s">
        <v>15</v>
      </c>
      <c r="G116" s="54" t="s">
        <v>133</v>
      </c>
      <c r="H116" s="55">
        <f t="shared" si="3"/>
        <v>1</v>
      </c>
      <c r="I116" s="56">
        <v>358.1</v>
      </c>
      <c r="J116" s="60" t="s">
        <v>257</v>
      </c>
      <c r="K116" s="58"/>
    </row>
    <row r="117" spans="1:11">
      <c r="A117" s="49">
        <f t="shared" si="2"/>
        <v>97</v>
      </c>
      <c r="B117" s="124" t="s">
        <v>100</v>
      </c>
      <c r="C117" s="125" t="s">
        <v>101</v>
      </c>
      <c r="D117" s="52" t="s">
        <v>134</v>
      </c>
      <c r="E117" s="53"/>
      <c r="F117" s="52" t="s">
        <v>24</v>
      </c>
      <c r="G117" s="52" t="s">
        <v>135</v>
      </c>
      <c r="H117" s="55">
        <f t="shared" si="3"/>
        <v>0.69999999999998863</v>
      </c>
      <c r="I117" s="56">
        <v>358.8</v>
      </c>
      <c r="J117" s="60"/>
      <c r="K117" s="58"/>
    </row>
    <row r="118" spans="1:11" ht="22.5">
      <c r="A118" s="10">
        <f>A117+1</f>
        <v>98</v>
      </c>
      <c r="B118" s="12" t="s">
        <v>45</v>
      </c>
      <c r="C118" s="13"/>
      <c r="D118" s="14" t="s">
        <v>265</v>
      </c>
      <c r="E118" s="15"/>
      <c r="F118" s="16" t="s">
        <v>46</v>
      </c>
      <c r="G118" s="11" t="s">
        <v>234</v>
      </c>
      <c r="H118" s="20">
        <f t="shared" si="3"/>
        <v>2.0999999999999659</v>
      </c>
      <c r="I118" s="19">
        <v>360.9</v>
      </c>
      <c r="J118" s="17" t="s">
        <v>259</v>
      </c>
      <c r="K118" s="18">
        <f>I118-I96</f>
        <v>18.599999999999966</v>
      </c>
    </row>
    <row r="119" spans="1:11" ht="27.75" customHeight="1">
      <c r="A119" s="142">
        <f>A118+1</f>
        <v>99</v>
      </c>
      <c r="B119" s="143" t="s">
        <v>100</v>
      </c>
      <c r="C119" s="144" t="s">
        <v>101</v>
      </c>
      <c r="D119" s="149"/>
      <c r="E119" s="145"/>
      <c r="F119" s="149" t="s">
        <v>24</v>
      </c>
      <c r="G119" s="146" t="s">
        <v>136</v>
      </c>
      <c r="H119" s="55">
        <f t="shared" si="3"/>
        <v>1.5</v>
      </c>
      <c r="I119" s="147">
        <v>362.4</v>
      </c>
      <c r="J119" s="148" t="s">
        <v>239</v>
      </c>
      <c r="K119" s="150"/>
    </row>
    <row r="120" spans="1:11" ht="24" customHeight="1">
      <c r="A120" s="49">
        <f t="shared" si="2"/>
        <v>100</v>
      </c>
      <c r="B120" s="50" t="s">
        <v>23</v>
      </c>
      <c r="C120" s="51" t="s">
        <v>28</v>
      </c>
      <c r="D120" s="52"/>
      <c r="E120" s="53"/>
      <c r="F120" s="52" t="s">
        <v>24</v>
      </c>
      <c r="G120" s="54" t="s">
        <v>137</v>
      </c>
      <c r="H120" s="55">
        <f t="shared" si="3"/>
        <v>0.70000000000004547</v>
      </c>
      <c r="I120" s="56">
        <v>363.1</v>
      </c>
      <c r="J120" s="27" t="s">
        <v>202</v>
      </c>
      <c r="K120" s="58"/>
    </row>
    <row r="121" spans="1:11" ht="13.15" customHeight="1">
      <c r="A121" s="49">
        <f t="shared" si="2"/>
        <v>101</v>
      </c>
      <c r="B121" s="50" t="s">
        <v>116</v>
      </c>
      <c r="C121" s="51"/>
      <c r="D121" s="52"/>
      <c r="E121" s="53"/>
      <c r="F121" s="52" t="s">
        <v>15</v>
      </c>
      <c r="G121" s="54" t="s">
        <v>16</v>
      </c>
      <c r="H121" s="55">
        <f t="shared" si="3"/>
        <v>8.0999999999999659</v>
      </c>
      <c r="I121" s="56">
        <v>371.2</v>
      </c>
      <c r="J121" s="27"/>
      <c r="K121" s="58"/>
    </row>
    <row r="122" spans="1:11" ht="13.15" customHeight="1">
      <c r="A122" s="49">
        <f t="shared" si="2"/>
        <v>102</v>
      </c>
      <c r="B122" s="50" t="s">
        <v>26</v>
      </c>
      <c r="C122" s="51"/>
      <c r="D122" s="52"/>
      <c r="E122" s="53"/>
      <c r="F122" s="52" t="s">
        <v>15</v>
      </c>
      <c r="G122" s="54" t="s">
        <v>138</v>
      </c>
      <c r="H122" s="55">
        <f t="shared" si="3"/>
        <v>2.3000000000000114</v>
      </c>
      <c r="I122" s="56">
        <v>373.5</v>
      </c>
      <c r="J122" s="27" t="s">
        <v>203</v>
      </c>
      <c r="K122" s="58"/>
    </row>
    <row r="123" spans="1:11">
      <c r="A123" s="49">
        <f t="shared" si="2"/>
        <v>103</v>
      </c>
      <c r="B123" s="50" t="s">
        <v>139</v>
      </c>
      <c r="C123" s="51" t="s">
        <v>101</v>
      </c>
      <c r="D123" s="52" t="s">
        <v>140</v>
      </c>
      <c r="E123" s="53"/>
      <c r="F123" s="52" t="s">
        <v>24</v>
      </c>
      <c r="G123" s="54" t="s">
        <v>141</v>
      </c>
      <c r="H123" s="55">
        <f t="shared" si="3"/>
        <v>3.8999999999999773</v>
      </c>
      <c r="I123" s="56">
        <v>377.4</v>
      </c>
      <c r="J123" s="27" t="s">
        <v>142</v>
      </c>
      <c r="K123" s="58"/>
    </row>
    <row r="124" spans="1:11" ht="24" customHeight="1">
      <c r="A124" s="49">
        <f t="shared" si="2"/>
        <v>104</v>
      </c>
      <c r="B124" s="50" t="s">
        <v>116</v>
      </c>
      <c r="C124" s="51" t="s">
        <v>101</v>
      </c>
      <c r="D124" s="52" t="s">
        <v>31</v>
      </c>
      <c r="E124" s="53"/>
      <c r="F124" s="52" t="s">
        <v>15</v>
      </c>
      <c r="G124" s="54" t="s">
        <v>143</v>
      </c>
      <c r="H124" s="55">
        <f t="shared" si="3"/>
        <v>0.30000000000001137</v>
      </c>
      <c r="I124" s="56">
        <v>377.7</v>
      </c>
      <c r="J124" s="27" t="s">
        <v>232</v>
      </c>
      <c r="K124" s="58"/>
    </row>
    <row r="125" spans="1:11" ht="27" customHeight="1">
      <c r="A125" s="49">
        <f t="shared" si="2"/>
        <v>105</v>
      </c>
      <c r="B125" s="124" t="s">
        <v>100</v>
      </c>
      <c r="C125" s="125" t="s">
        <v>101</v>
      </c>
      <c r="D125" s="52" t="s">
        <v>29</v>
      </c>
      <c r="E125" s="53"/>
      <c r="F125" s="52" t="s">
        <v>15</v>
      </c>
      <c r="G125" s="62" t="s">
        <v>217</v>
      </c>
      <c r="H125" s="55">
        <f t="shared" si="3"/>
        <v>11</v>
      </c>
      <c r="I125" s="56">
        <v>388.7</v>
      </c>
      <c r="J125" s="27" t="s">
        <v>240</v>
      </c>
      <c r="K125" s="58"/>
    </row>
    <row r="126" spans="1:11">
      <c r="A126" s="49">
        <f>A125+1</f>
        <v>106</v>
      </c>
      <c r="B126" s="124" t="s">
        <v>139</v>
      </c>
      <c r="C126" s="125" t="s">
        <v>28</v>
      </c>
      <c r="D126" s="52" t="s">
        <v>205</v>
      </c>
      <c r="E126" s="53"/>
      <c r="F126" s="52" t="s">
        <v>24</v>
      </c>
      <c r="G126" s="62" t="s">
        <v>207</v>
      </c>
      <c r="H126" s="55">
        <f t="shared" si="3"/>
        <v>14.300000000000011</v>
      </c>
      <c r="I126" s="56">
        <v>403</v>
      </c>
      <c r="J126" s="60" t="s">
        <v>204</v>
      </c>
      <c r="K126" s="58"/>
    </row>
    <row r="127" spans="1:11" ht="24" customHeight="1">
      <c r="A127" s="40">
        <f t="shared" si="2"/>
        <v>107</v>
      </c>
      <c r="B127" s="126" t="s">
        <v>17</v>
      </c>
      <c r="C127" s="127" t="s">
        <v>28</v>
      </c>
      <c r="D127" s="128" t="s">
        <v>271</v>
      </c>
      <c r="E127" s="129"/>
      <c r="F127" s="128" t="s">
        <v>46</v>
      </c>
      <c r="G127" s="130" t="s">
        <v>208</v>
      </c>
      <c r="H127" s="68">
        <f t="shared" si="3"/>
        <v>2.6000000000000227</v>
      </c>
      <c r="I127" s="46">
        <v>405.6</v>
      </c>
      <c r="J127" s="69" t="s">
        <v>238</v>
      </c>
      <c r="K127" s="131">
        <f>I127-I96</f>
        <v>63.300000000000011</v>
      </c>
    </row>
    <row r="128" spans="1:11">
      <c r="A128" s="49">
        <f t="shared" si="2"/>
        <v>108</v>
      </c>
      <c r="B128" s="124" t="s">
        <v>160</v>
      </c>
      <c r="C128" s="125" t="s">
        <v>28</v>
      </c>
      <c r="D128" s="139" t="s">
        <v>206</v>
      </c>
      <c r="E128" s="138"/>
      <c r="F128" s="140" t="s">
        <v>15</v>
      </c>
      <c r="G128" s="62" t="s">
        <v>64</v>
      </c>
      <c r="H128" s="55">
        <f t="shared" si="3"/>
        <v>1.3999999999999773</v>
      </c>
      <c r="I128" s="56">
        <v>407</v>
      </c>
      <c r="J128" s="132" t="s">
        <v>209</v>
      </c>
      <c r="K128" s="133"/>
    </row>
    <row r="129" spans="1:11">
      <c r="A129" s="49">
        <f t="shared" si="2"/>
        <v>109</v>
      </c>
      <c r="B129" s="124" t="s">
        <v>17</v>
      </c>
      <c r="C129" s="125" t="s">
        <v>28</v>
      </c>
      <c r="D129" s="139" t="s">
        <v>210</v>
      </c>
      <c r="E129" s="138"/>
      <c r="F129" s="139" t="s">
        <v>15</v>
      </c>
      <c r="G129" s="62" t="s">
        <v>16</v>
      </c>
      <c r="H129" s="55">
        <f t="shared" si="3"/>
        <v>1.3000000000000114</v>
      </c>
      <c r="I129" s="56">
        <v>408.3</v>
      </c>
      <c r="J129" s="132" t="s">
        <v>214</v>
      </c>
      <c r="K129" s="133"/>
    </row>
    <row r="130" spans="1:11" ht="15" customHeight="1">
      <c r="A130" s="49">
        <f t="shared" si="2"/>
        <v>110</v>
      </c>
      <c r="B130" s="124" t="s">
        <v>17</v>
      </c>
      <c r="C130" s="125"/>
      <c r="D130" s="139"/>
      <c r="E130" s="138"/>
      <c r="F130" s="139" t="s">
        <v>24</v>
      </c>
      <c r="G130" s="62" t="s">
        <v>16</v>
      </c>
      <c r="H130" s="141">
        <f t="shared" si="3"/>
        <v>9.9999999999965894E-2</v>
      </c>
      <c r="I130" s="56">
        <v>408.4</v>
      </c>
      <c r="J130" s="132" t="s">
        <v>215</v>
      </c>
      <c r="K130" s="133"/>
    </row>
    <row r="131" spans="1:11" ht="60" customHeight="1" thickBot="1">
      <c r="A131" s="134">
        <f t="shared" si="2"/>
        <v>111</v>
      </c>
      <c r="B131" s="74" t="s">
        <v>45</v>
      </c>
      <c r="C131" s="75"/>
      <c r="D131" s="78" t="s">
        <v>144</v>
      </c>
      <c r="E131" s="77"/>
      <c r="F131" s="78" t="s">
        <v>145</v>
      </c>
      <c r="G131" s="135" t="s">
        <v>16</v>
      </c>
      <c r="H131" s="136">
        <f t="shared" si="3"/>
        <v>0.10000000000002274</v>
      </c>
      <c r="I131" s="80">
        <v>408.5</v>
      </c>
      <c r="J131" s="81" t="s">
        <v>262</v>
      </c>
      <c r="K131" s="82">
        <f>I131-I127</f>
        <v>2.8999999999999773</v>
      </c>
    </row>
  </sheetData>
  <mergeCells count="18">
    <mergeCell ref="J71:J72"/>
    <mergeCell ref="K71:K72"/>
    <mergeCell ref="H3:I3"/>
    <mergeCell ref="J3:J4"/>
    <mergeCell ref="K3:K4"/>
    <mergeCell ref="A71:A72"/>
    <mergeCell ref="B71:B72"/>
    <mergeCell ref="C71:C72"/>
    <mergeCell ref="D71:D72"/>
    <mergeCell ref="E71:E72"/>
    <mergeCell ref="F71:G71"/>
    <mergeCell ref="H71:I71"/>
    <mergeCell ref="A3:A4"/>
    <mergeCell ref="B3:B4"/>
    <mergeCell ref="C3:C4"/>
    <mergeCell ref="D3:D4"/>
    <mergeCell ref="E3:E4"/>
    <mergeCell ref="F3:G3"/>
  </mergeCells>
  <phoneticPr fontId="2"/>
  <pageMargins left="0.31496062992125984" right="0.31496062992125984" top="0.15748031496062992" bottom="0.15748031496062992" header="0.31496062992125984" footer="0.31496062992125984"/>
  <pageSetup paperSize="9" scale="80" orientation="portrait" horizontalDpi="4294967293" r:id="rId1"/>
  <rowBreaks count="1" manualBreakCount="1">
    <brk id="6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3046B-4602-497F-A0FF-D39B2F6E2968}">
  <dimension ref="A1:K131"/>
  <sheetViews>
    <sheetView zoomScaleNormal="100" workbookViewId="0">
      <selection activeCell="D16" sqref="D16"/>
    </sheetView>
  </sheetViews>
  <sheetFormatPr defaultColWidth="9" defaultRowHeight="13.5"/>
  <cols>
    <col min="1" max="1" width="3.875" style="28" customWidth="1"/>
    <col min="2" max="2" width="3.625" style="28" customWidth="1"/>
    <col min="3" max="3" width="2.75" style="28" customWidth="1"/>
    <col min="4" max="4" width="30" style="28" customWidth="1"/>
    <col min="5" max="5" width="3.25" style="28" customWidth="1"/>
    <col min="6" max="6" width="6.125" style="28" customWidth="1"/>
    <col min="7" max="7" width="19.375" style="28" customWidth="1"/>
    <col min="8" max="8" width="5.125" style="28" customWidth="1"/>
    <col min="9" max="9" width="6" style="29" customWidth="1"/>
    <col min="10" max="10" width="39.125" style="28" customWidth="1"/>
    <col min="11" max="11" width="4.75" style="29" customWidth="1"/>
    <col min="12" max="16384" width="9" style="28"/>
  </cols>
  <sheetData>
    <row r="1" spans="1:11">
      <c r="A1" s="30" t="s">
        <v>235</v>
      </c>
      <c r="B1" s="30"/>
      <c r="C1" s="30"/>
      <c r="D1" s="31"/>
      <c r="G1" s="31"/>
      <c r="H1" s="31" t="s">
        <v>242</v>
      </c>
      <c r="I1" s="32"/>
      <c r="J1" s="31"/>
      <c r="K1" s="137" t="s">
        <v>0</v>
      </c>
    </row>
    <row r="2" spans="1:11" ht="14.25" thickBot="1">
      <c r="A2" s="31"/>
      <c r="B2" s="31"/>
      <c r="C2" s="31"/>
      <c r="D2" s="31"/>
      <c r="E2" s="33" t="s">
        <v>1</v>
      </c>
      <c r="F2" s="31" t="s">
        <v>2</v>
      </c>
      <c r="G2" s="31"/>
      <c r="H2" s="34"/>
      <c r="I2" s="35"/>
      <c r="J2" s="31"/>
      <c r="K2" s="36" t="s">
        <v>236</v>
      </c>
    </row>
    <row r="3" spans="1:11">
      <c r="A3" s="160"/>
      <c r="B3" s="162" t="s">
        <v>3</v>
      </c>
      <c r="C3" s="162" t="s">
        <v>4</v>
      </c>
      <c r="D3" s="164" t="s">
        <v>5</v>
      </c>
      <c r="E3" s="166" t="s">
        <v>6</v>
      </c>
      <c r="F3" s="158" t="s">
        <v>7</v>
      </c>
      <c r="G3" s="159"/>
      <c r="H3" s="152" t="s">
        <v>8</v>
      </c>
      <c r="I3" s="153"/>
      <c r="J3" s="154" t="s">
        <v>9</v>
      </c>
      <c r="K3" s="156" t="s">
        <v>10</v>
      </c>
    </row>
    <row r="4" spans="1:11" ht="14.25" thickBot="1">
      <c r="A4" s="161"/>
      <c r="B4" s="163"/>
      <c r="C4" s="163"/>
      <c r="D4" s="165"/>
      <c r="E4" s="167"/>
      <c r="F4" s="37" t="s">
        <v>11</v>
      </c>
      <c r="G4" s="37" t="s">
        <v>12</v>
      </c>
      <c r="H4" s="38" t="s">
        <v>13</v>
      </c>
      <c r="I4" s="39" t="s">
        <v>14</v>
      </c>
      <c r="J4" s="155"/>
      <c r="K4" s="157"/>
    </row>
    <row r="5" spans="1:11" ht="24" customHeight="1" thickTop="1">
      <c r="A5" s="40">
        <v>1</v>
      </c>
      <c r="B5" s="41"/>
      <c r="C5" s="42"/>
      <c r="D5" s="43" t="s">
        <v>226</v>
      </c>
      <c r="E5" s="44"/>
      <c r="F5" s="43" t="s">
        <v>15</v>
      </c>
      <c r="G5" s="43" t="s">
        <v>16</v>
      </c>
      <c r="H5" s="45">
        <v>0</v>
      </c>
      <c r="I5" s="46">
        <v>0</v>
      </c>
      <c r="J5" s="47" t="s">
        <v>229</v>
      </c>
      <c r="K5" s="48"/>
    </row>
    <row r="6" spans="1:11">
      <c r="A6" s="49">
        <f t="shared" ref="A6:A55" si="0">A5+1</f>
        <v>2</v>
      </c>
      <c r="B6" s="50" t="s">
        <v>17</v>
      </c>
      <c r="C6" s="51"/>
      <c r="D6" s="52"/>
      <c r="E6" s="53"/>
      <c r="F6" s="54" t="s">
        <v>15</v>
      </c>
      <c r="G6" s="54" t="s">
        <v>16</v>
      </c>
      <c r="H6" s="55">
        <f t="shared" ref="H6:H55" si="1">I6-I5</f>
        <v>0.5</v>
      </c>
      <c r="I6" s="56">
        <v>0.5</v>
      </c>
      <c r="J6" s="57" t="s">
        <v>18</v>
      </c>
      <c r="K6" s="58"/>
    </row>
    <row r="7" spans="1:11">
      <c r="A7" s="49">
        <f t="shared" si="0"/>
        <v>3</v>
      </c>
      <c r="B7" s="50" t="s">
        <v>17</v>
      </c>
      <c r="C7" s="51"/>
      <c r="D7" s="52"/>
      <c r="E7" s="59"/>
      <c r="F7" s="52" t="s">
        <v>19</v>
      </c>
      <c r="G7" s="54" t="s">
        <v>16</v>
      </c>
      <c r="H7" s="55">
        <f t="shared" si="1"/>
        <v>4.0999999999999996</v>
      </c>
      <c r="I7" s="56">
        <v>4.5999999999999996</v>
      </c>
      <c r="J7" s="60"/>
      <c r="K7" s="58"/>
    </row>
    <row r="8" spans="1:11">
      <c r="A8" s="49">
        <f t="shared" si="0"/>
        <v>4</v>
      </c>
      <c r="B8" s="50" t="s">
        <v>20</v>
      </c>
      <c r="C8" s="51"/>
      <c r="D8" s="52"/>
      <c r="E8" s="53"/>
      <c r="F8" s="52" t="s">
        <v>15</v>
      </c>
      <c r="G8" s="54" t="s">
        <v>21</v>
      </c>
      <c r="H8" s="55">
        <f t="shared" si="1"/>
        <v>3.8000000000000007</v>
      </c>
      <c r="I8" s="56">
        <v>8.4</v>
      </c>
      <c r="J8" s="27" t="s">
        <v>22</v>
      </c>
      <c r="K8" s="58"/>
    </row>
    <row r="9" spans="1:11">
      <c r="A9" s="49">
        <f t="shared" si="0"/>
        <v>5</v>
      </c>
      <c r="B9" s="50" t="s">
        <v>23</v>
      </c>
      <c r="C9" s="51"/>
      <c r="D9" s="52"/>
      <c r="E9" s="53"/>
      <c r="F9" s="52" t="s">
        <v>24</v>
      </c>
      <c r="G9" s="54" t="s">
        <v>16</v>
      </c>
      <c r="H9" s="55">
        <f t="shared" si="1"/>
        <v>2.5</v>
      </c>
      <c r="I9" s="56">
        <v>10.9</v>
      </c>
      <c r="J9" s="60" t="s">
        <v>25</v>
      </c>
      <c r="K9" s="58"/>
    </row>
    <row r="10" spans="1:11">
      <c r="A10" s="49">
        <f t="shared" si="0"/>
        <v>6</v>
      </c>
      <c r="B10" s="50" t="s">
        <v>26</v>
      </c>
      <c r="C10" s="51"/>
      <c r="D10" s="52"/>
      <c r="E10" s="53"/>
      <c r="F10" s="52" t="s">
        <v>15</v>
      </c>
      <c r="G10" s="54" t="s">
        <v>27</v>
      </c>
      <c r="H10" s="55">
        <f t="shared" si="1"/>
        <v>3.5999999999999996</v>
      </c>
      <c r="I10" s="56">
        <v>14.5</v>
      </c>
      <c r="J10" s="60" t="s">
        <v>157</v>
      </c>
      <c r="K10" s="58"/>
    </row>
    <row r="11" spans="1:11" ht="24" customHeight="1">
      <c r="A11" s="49">
        <f t="shared" si="0"/>
        <v>7</v>
      </c>
      <c r="B11" s="61" t="s">
        <v>17</v>
      </c>
      <c r="C11" s="51" t="s">
        <v>28</v>
      </c>
      <c r="D11" s="52" t="s">
        <v>29</v>
      </c>
      <c r="E11" s="53"/>
      <c r="F11" s="52" t="s">
        <v>24</v>
      </c>
      <c r="G11" s="62" t="s">
        <v>30</v>
      </c>
      <c r="H11" s="55">
        <f t="shared" si="1"/>
        <v>4.5</v>
      </c>
      <c r="I11" s="56">
        <v>19</v>
      </c>
      <c r="J11" s="27" t="s">
        <v>166</v>
      </c>
      <c r="K11" s="58"/>
    </row>
    <row r="12" spans="1:11">
      <c r="A12" s="49">
        <f t="shared" si="0"/>
        <v>8</v>
      </c>
      <c r="B12" s="50" t="s">
        <v>34</v>
      </c>
      <c r="C12" s="51" t="s">
        <v>28</v>
      </c>
      <c r="D12" s="52" t="s">
        <v>31</v>
      </c>
      <c r="E12" s="53"/>
      <c r="F12" s="52" t="s">
        <v>32</v>
      </c>
      <c r="G12" s="54" t="s">
        <v>16</v>
      </c>
      <c r="H12" s="55">
        <f t="shared" si="1"/>
        <v>11</v>
      </c>
      <c r="I12" s="56">
        <v>30</v>
      </c>
      <c r="J12" s="27" t="s">
        <v>33</v>
      </c>
      <c r="K12" s="58"/>
    </row>
    <row r="13" spans="1:11" ht="24" customHeight="1">
      <c r="A13" s="49">
        <f t="shared" si="0"/>
        <v>9</v>
      </c>
      <c r="B13" s="50" t="s">
        <v>34</v>
      </c>
      <c r="C13" s="51"/>
      <c r="D13" s="52"/>
      <c r="E13" s="53"/>
      <c r="F13" s="52" t="s">
        <v>19</v>
      </c>
      <c r="G13" s="54" t="s">
        <v>16</v>
      </c>
      <c r="H13" s="55">
        <f t="shared" si="1"/>
        <v>0.10000000000000142</v>
      </c>
      <c r="I13" s="56">
        <v>30.1</v>
      </c>
      <c r="J13" s="27" t="s">
        <v>158</v>
      </c>
      <c r="K13" s="58"/>
    </row>
    <row r="14" spans="1:11">
      <c r="A14" s="49">
        <f t="shared" si="0"/>
        <v>10</v>
      </c>
      <c r="B14" s="50" t="s">
        <v>26</v>
      </c>
      <c r="C14" s="51"/>
      <c r="D14" s="52"/>
      <c r="E14" s="53"/>
      <c r="F14" s="52" t="s">
        <v>15</v>
      </c>
      <c r="G14" s="54" t="s">
        <v>36</v>
      </c>
      <c r="H14" s="55">
        <f t="shared" si="1"/>
        <v>0.69999999999999929</v>
      </c>
      <c r="I14" s="56">
        <v>30.8</v>
      </c>
      <c r="J14" s="60" t="s">
        <v>211</v>
      </c>
      <c r="K14" s="58"/>
    </row>
    <row r="15" spans="1:11">
      <c r="A15" s="49">
        <f t="shared" si="0"/>
        <v>11</v>
      </c>
      <c r="B15" s="50" t="s">
        <v>34</v>
      </c>
      <c r="C15" s="51" t="s">
        <v>28</v>
      </c>
      <c r="D15" s="52" t="s">
        <v>37</v>
      </c>
      <c r="E15" s="53"/>
      <c r="F15" s="52" t="s">
        <v>32</v>
      </c>
      <c r="G15" s="54" t="s">
        <v>36</v>
      </c>
      <c r="H15" s="55">
        <f t="shared" si="1"/>
        <v>23.999999999999996</v>
      </c>
      <c r="I15" s="56">
        <v>54.8</v>
      </c>
      <c r="J15" s="27" t="s">
        <v>159</v>
      </c>
      <c r="K15" s="58"/>
    </row>
    <row r="16" spans="1:11" ht="24" customHeight="1">
      <c r="A16" s="49">
        <f t="shared" si="0"/>
        <v>12</v>
      </c>
      <c r="B16" s="50" t="s">
        <v>20</v>
      </c>
      <c r="C16" s="51"/>
      <c r="D16" s="52"/>
      <c r="E16" s="53"/>
      <c r="F16" s="52" t="s">
        <v>38</v>
      </c>
      <c r="G16" s="54" t="s">
        <v>16</v>
      </c>
      <c r="H16" s="55">
        <f t="shared" si="1"/>
        <v>7.4000000000000057</v>
      </c>
      <c r="I16" s="56">
        <v>62.2</v>
      </c>
      <c r="J16" s="27" t="s">
        <v>228</v>
      </c>
      <c r="K16" s="58"/>
    </row>
    <row r="17" spans="1:11">
      <c r="A17" s="49">
        <f t="shared" si="0"/>
        <v>13</v>
      </c>
      <c r="B17" s="50" t="s">
        <v>26</v>
      </c>
      <c r="C17" s="51"/>
      <c r="D17" s="52"/>
      <c r="E17" s="53"/>
      <c r="F17" s="52" t="s">
        <v>24</v>
      </c>
      <c r="G17" s="54" t="s">
        <v>39</v>
      </c>
      <c r="H17" s="55">
        <f t="shared" si="1"/>
        <v>2.2000000000000028</v>
      </c>
      <c r="I17" s="56">
        <v>64.400000000000006</v>
      </c>
      <c r="J17" s="60" t="s">
        <v>40</v>
      </c>
      <c r="K17" s="58"/>
    </row>
    <row r="18" spans="1:11">
      <c r="A18" s="49">
        <f t="shared" si="0"/>
        <v>14</v>
      </c>
      <c r="B18" s="50" t="s">
        <v>26</v>
      </c>
      <c r="C18" s="51" t="s">
        <v>28</v>
      </c>
      <c r="D18" s="52" t="s">
        <v>41</v>
      </c>
      <c r="E18" s="53"/>
      <c r="F18" s="52" t="s">
        <v>15</v>
      </c>
      <c r="G18" s="54" t="s">
        <v>42</v>
      </c>
      <c r="H18" s="55">
        <f t="shared" si="1"/>
        <v>8.2999999999999972</v>
      </c>
      <c r="I18" s="56">
        <v>72.7</v>
      </c>
      <c r="J18" s="27"/>
      <c r="K18" s="58"/>
    </row>
    <row r="19" spans="1:11">
      <c r="A19" s="49">
        <f t="shared" si="0"/>
        <v>15</v>
      </c>
      <c r="B19" s="50" t="s">
        <v>17</v>
      </c>
      <c r="C19" s="51" t="s">
        <v>28</v>
      </c>
      <c r="D19" s="52" t="s">
        <v>43</v>
      </c>
      <c r="E19" s="53"/>
      <c r="F19" s="52" t="s">
        <v>15</v>
      </c>
      <c r="G19" s="54" t="s">
        <v>16</v>
      </c>
      <c r="H19" s="55">
        <f t="shared" si="1"/>
        <v>9.8999999999999915</v>
      </c>
      <c r="I19" s="56">
        <v>82.6</v>
      </c>
      <c r="J19" s="60" t="s">
        <v>44</v>
      </c>
      <c r="K19" s="58"/>
    </row>
    <row r="20" spans="1:11" ht="24" customHeight="1">
      <c r="A20" s="40">
        <f t="shared" si="0"/>
        <v>16</v>
      </c>
      <c r="B20" s="63" t="s">
        <v>45</v>
      </c>
      <c r="C20" s="64"/>
      <c r="D20" s="65" t="s">
        <v>268</v>
      </c>
      <c r="E20" s="66"/>
      <c r="F20" s="67" t="s">
        <v>46</v>
      </c>
      <c r="G20" s="43" t="s">
        <v>16</v>
      </c>
      <c r="H20" s="68">
        <f t="shared" si="1"/>
        <v>0.40000000000000568</v>
      </c>
      <c r="I20" s="46">
        <v>83</v>
      </c>
      <c r="J20" s="69" t="s">
        <v>230</v>
      </c>
      <c r="K20" s="70">
        <f>I20</f>
        <v>83</v>
      </c>
    </row>
    <row r="21" spans="1:11">
      <c r="A21" s="49">
        <f t="shared" si="0"/>
        <v>17</v>
      </c>
      <c r="B21" s="50" t="s">
        <v>17</v>
      </c>
      <c r="C21" s="51" t="s">
        <v>28</v>
      </c>
      <c r="D21" s="52"/>
      <c r="E21" s="53"/>
      <c r="F21" s="52" t="s">
        <v>24</v>
      </c>
      <c r="G21" s="54" t="s">
        <v>47</v>
      </c>
      <c r="H21" s="55">
        <f t="shared" si="1"/>
        <v>1</v>
      </c>
      <c r="I21" s="56">
        <v>84</v>
      </c>
      <c r="J21" s="27" t="s">
        <v>212</v>
      </c>
      <c r="K21" s="58"/>
    </row>
    <row r="22" spans="1:11">
      <c r="A22" s="49">
        <f t="shared" si="0"/>
        <v>18</v>
      </c>
      <c r="B22" s="50" t="s">
        <v>26</v>
      </c>
      <c r="C22" s="51"/>
      <c r="D22" s="52"/>
      <c r="E22" s="53"/>
      <c r="F22" s="52" t="s">
        <v>15</v>
      </c>
      <c r="G22" s="54" t="s">
        <v>47</v>
      </c>
      <c r="H22" s="55">
        <f t="shared" si="1"/>
        <v>11.5</v>
      </c>
      <c r="I22" s="56">
        <v>95.5</v>
      </c>
      <c r="J22" s="27" t="s">
        <v>48</v>
      </c>
      <c r="K22" s="58"/>
    </row>
    <row r="23" spans="1:11">
      <c r="A23" s="49">
        <f t="shared" si="0"/>
        <v>19</v>
      </c>
      <c r="B23" s="50" t="s">
        <v>34</v>
      </c>
      <c r="C23" s="51"/>
      <c r="D23" s="52"/>
      <c r="E23" s="53"/>
      <c r="F23" s="52" t="s">
        <v>49</v>
      </c>
      <c r="G23" s="54" t="s">
        <v>47</v>
      </c>
      <c r="H23" s="55">
        <f t="shared" si="1"/>
        <v>0.70000000000000284</v>
      </c>
      <c r="I23" s="56">
        <v>96.2</v>
      </c>
      <c r="J23" s="27" t="s">
        <v>50</v>
      </c>
      <c r="K23" s="58"/>
    </row>
    <row r="24" spans="1:11">
      <c r="A24" s="49">
        <f t="shared" si="0"/>
        <v>20</v>
      </c>
      <c r="B24" s="50" t="s">
        <v>26</v>
      </c>
      <c r="C24" s="51"/>
      <c r="D24" s="52"/>
      <c r="E24" s="53"/>
      <c r="F24" s="52" t="s">
        <v>15</v>
      </c>
      <c r="G24" s="54" t="s">
        <v>16</v>
      </c>
      <c r="H24" s="55">
        <f t="shared" si="1"/>
        <v>8.0999999999999943</v>
      </c>
      <c r="I24" s="56">
        <v>104.3</v>
      </c>
      <c r="J24" s="27" t="s">
        <v>213</v>
      </c>
      <c r="K24" s="58"/>
    </row>
    <row r="25" spans="1:11">
      <c r="A25" s="49">
        <f t="shared" si="0"/>
        <v>21</v>
      </c>
      <c r="B25" s="50" t="s">
        <v>160</v>
      </c>
      <c r="C25" s="51"/>
      <c r="D25" s="52"/>
      <c r="E25" s="53"/>
      <c r="F25" s="52" t="s">
        <v>24</v>
      </c>
      <c r="G25" s="54" t="s">
        <v>16</v>
      </c>
      <c r="H25" s="55">
        <f t="shared" si="1"/>
        <v>0.10000000000000853</v>
      </c>
      <c r="I25" s="56">
        <v>104.4</v>
      </c>
      <c r="J25" s="27" t="s">
        <v>161</v>
      </c>
      <c r="K25" s="58"/>
    </row>
    <row r="26" spans="1:11">
      <c r="A26" s="49">
        <f t="shared" si="0"/>
        <v>22</v>
      </c>
      <c r="B26" s="50" t="s">
        <v>162</v>
      </c>
      <c r="C26" s="51"/>
      <c r="D26" s="52"/>
      <c r="E26" s="53"/>
      <c r="F26" s="52" t="s">
        <v>24</v>
      </c>
      <c r="G26" s="54" t="s">
        <v>16</v>
      </c>
      <c r="H26" s="55">
        <f t="shared" si="1"/>
        <v>9.9999999999994316E-2</v>
      </c>
      <c r="I26" s="56">
        <v>104.5</v>
      </c>
      <c r="J26" s="27" t="s">
        <v>163</v>
      </c>
      <c r="K26" s="58"/>
    </row>
    <row r="27" spans="1:11">
      <c r="A27" s="49">
        <f t="shared" si="0"/>
        <v>23</v>
      </c>
      <c r="B27" s="50" t="s">
        <v>17</v>
      </c>
      <c r="C27" s="51" t="s">
        <v>28</v>
      </c>
      <c r="D27" s="52" t="s">
        <v>164</v>
      </c>
      <c r="E27" s="53"/>
      <c r="F27" s="52" t="s">
        <v>15</v>
      </c>
      <c r="G27" s="54" t="s">
        <v>42</v>
      </c>
      <c r="H27" s="55">
        <f t="shared" si="1"/>
        <v>4.5</v>
      </c>
      <c r="I27" s="56">
        <v>109</v>
      </c>
      <c r="J27" s="27" t="s">
        <v>165</v>
      </c>
      <c r="K27" s="58"/>
    </row>
    <row r="28" spans="1:11" ht="24" customHeight="1">
      <c r="A28" s="49">
        <f t="shared" si="0"/>
        <v>24</v>
      </c>
      <c r="B28" s="50" t="s">
        <v>20</v>
      </c>
      <c r="C28" s="51"/>
      <c r="D28" s="52" t="s">
        <v>51</v>
      </c>
      <c r="E28" s="53"/>
      <c r="F28" s="52" t="s">
        <v>15</v>
      </c>
      <c r="G28" s="54" t="s">
        <v>16</v>
      </c>
      <c r="H28" s="55">
        <f t="shared" si="1"/>
        <v>9.7000000000000028</v>
      </c>
      <c r="I28" s="56">
        <v>118.7</v>
      </c>
      <c r="J28" s="27" t="s">
        <v>224</v>
      </c>
      <c r="K28" s="58"/>
    </row>
    <row r="29" spans="1:11">
      <c r="A29" s="49">
        <f t="shared" si="0"/>
        <v>25</v>
      </c>
      <c r="B29" s="50" t="s">
        <v>23</v>
      </c>
      <c r="C29" s="51"/>
      <c r="D29" s="52"/>
      <c r="E29" s="53"/>
      <c r="F29" s="52" t="s">
        <v>24</v>
      </c>
      <c r="G29" s="54" t="s">
        <v>16</v>
      </c>
      <c r="H29" s="55">
        <f t="shared" si="1"/>
        <v>9.9999999999994316E-2</v>
      </c>
      <c r="I29" s="56">
        <v>118.8</v>
      </c>
      <c r="J29" s="27" t="s">
        <v>52</v>
      </c>
      <c r="K29" s="58"/>
    </row>
    <row r="30" spans="1:11">
      <c r="A30" s="49">
        <f t="shared" si="0"/>
        <v>26</v>
      </c>
      <c r="B30" s="50" t="s">
        <v>34</v>
      </c>
      <c r="C30" s="51"/>
      <c r="D30" s="52"/>
      <c r="E30" s="53"/>
      <c r="F30" s="52" t="s">
        <v>53</v>
      </c>
      <c r="G30" s="54" t="s">
        <v>16</v>
      </c>
      <c r="H30" s="55">
        <f t="shared" si="1"/>
        <v>0.20000000000000284</v>
      </c>
      <c r="I30" s="56">
        <v>119</v>
      </c>
      <c r="J30" s="27" t="s">
        <v>219</v>
      </c>
      <c r="K30" s="58"/>
    </row>
    <row r="31" spans="1:11">
      <c r="A31" s="49">
        <f t="shared" si="0"/>
        <v>27</v>
      </c>
      <c r="B31" s="50" t="s">
        <v>35</v>
      </c>
      <c r="C31" s="51"/>
      <c r="D31" s="52"/>
      <c r="E31" s="53"/>
      <c r="F31" s="52" t="s">
        <v>53</v>
      </c>
      <c r="G31" s="54" t="s">
        <v>42</v>
      </c>
      <c r="H31" s="55">
        <f t="shared" si="1"/>
        <v>0.20000000000000284</v>
      </c>
      <c r="I31" s="56">
        <v>119.2</v>
      </c>
      <c r="J31" s="27" t="s">
        <v>54</v>
      </c>
      <c r="K31" s="58"/>
    </row>
    <row r="32" spans="1:11">
      <c r="A32" s="49">
        <f t="shared" si="0"/>
        <v>28</v>
      </c>
      <c r="B32" s="61" t="s">
        <v>17</v>
      </c>
      <c r="C32" s="51" t="s">
        <v>28</v>
      </c>
      <c r="D32" s="52" t="s">
        <v>55</v>
      </c>
      <c r="E32" s="53"/>
      <c r="F32" s="52" t="s">
        <v>24</v>
      </c>
      <c r="G32" s="54" t="s">
        <v>42</v>
      </c>
      <c r="H32" s="55">
        <f t="shared" si="1"/>
        <v>1.7000000000000028</v>
      </c>
      <c r="I32" s="56">
        <v>120.9</v>
      </c>
      <c r="J32" s="27" t="s">
        <v>220</v>
      </c>
      <c r="K32" s="58"/>
    </row>
    <row r="33" spans="1:11">
      <c r="A33" s="49">
        <f t="shared" si="0"/>
        <v>29</v>
      </c>
      <c r="B33" s="50" t="s">
        <v>34</v>
      </c>
      <c r="C33" s="51" t="s">
        <v>28</v>
      </c>
      <c r="D33" s="52" t="s">
        <v>56</v>
      </c>
      <c r="E33" s="53"/>
      <c r="F33" s="52" t="s">
        <v>53</v>
      </c>
      <c r="G33" s="54" t="s">
        <v>57</v>
      </c>
      <c r="H33" s="55">
        <f t="shared" si="1"/>
        <v>9.9999999999994316E-2</v>
      </c>
      <c r="I33" s="56">
        <v>121</v>
      </c>
      <c r="J33" s="27" t="s">
        <v>221</v>
      </c>
      <c r="K33" s="58"/>
    </row>
    <row r="34" spans="1:11">
      <c r="A34" s="49">
        <f t="shared" si="0"/>
        <v>30</v>
      </c>
      <c r="B34" s="50" t="s">
        <v>17</v>
      </c>
      <c r="C34" s="51" t="s">
        <v>28</v>
      </c>
      <c r="D34" s="52" t="s">
        <v>58</v>
      </c>
      <c r="E34" s="53"/>
      <c r="F34" s="52" t="s">
        <v>15</v>
      </c>
      <c r="G34" s="54" t="s">
        <v>59</v>
      </c>
      <c r="H34" s="55">
        <f t="shared" si="1"/>
        <v>1.7999999999999972</v>
      </c>
      <c r="I34" s="56">
        <v>122.8</v>
      </c>
      <c r="J34" s="60" t="s">
        <v>60</v>
      </c>
      <c r="K34" s="58"/>
    </row>
    <row r="35" spans="1:11">
      <c r="A35" s="49">
        <f t="shared" si="0"/>
        <v>31</v>
      </c>
      <c r="B35" s="50" t="s">
        <v>26</v>
      </c>
      <c r="C35" s="51" t="s">
        <v>28</v>
      </c>
      <c r="D35" s="52" t="s">
        <v>61</v>
      </c>
      <c r="E35" s="53"/>
      <c r="F35" s="52" t="s">
        <v>15</v>
      </c>
      <c r="G35" s="54" t="s">
        <v>62</v>
      </c>
      <c r="H35" s="55">
        <f t="shared" si="1"/>
        <v>11.500000000000014</v>
      </c>
      <c r="I35" s="56">
        <v>134.30000000000001</v>
      </c>
      <c r="J35" s="27"/>
      <c r="K35" s="58"/>
    </row>
    <row r="36" spans="1:11">
      <c r="A36" s="49">
        <f t="shared" si="0"/>
        <v>32</v>
      </c>
      <c r="B36" s="50" t="s">
        <v>23</v>
      </c>
      <c r="C36" s="51"/>
      <c r="D36" s="52" t="s">
        <v>63</v>
      </c>
      <c r="E36" s="71"/>
      <c r="F36" s="52" t="s">
        <v>24</v>
      </c>
      <c r="G36" s="54" t="s">
        <v>64</v>
      </c>
      <c r="H36" s="55">
        <f t="shared" si="1"/>
        <v>0.29999999999998295</v>
      </c>
      <c r="I36" s="56">
        <v>134.6</v>
      </c>
      <c r="J36" s="27" t="s">
        <v>65</v>
      </c>
      <c r="K36" s="58"/>
    </row>
    <row r="37" spans="1:11">
      <c r="A37" s="49">
        <f t="shared" si="0"/>
        <v>33</v>
      </c>
      <c r="B37" s="61" t="s">
        <v>26</v>
      </c>
      <c r="C37" s="51"/>
      <c r="D37" s="52" t="s">
        <v>66</v>
      </c>
      <c r="E37" s="53"/>
      <c r="F37" s="52" t="s">
        <v>24</v>
      </c>
      <c r="G37" s="54" t="s">
        <v>64</v>
      </c>
      <c r="H37" s="55">
        <f t="shared" si="1"/>
        <v>3.3000000000000114</v>
      </c>
      <c r="I37" s="56">
        <v>137.9</v>
      </c>
      <c r="J37" s="60" t="s">
        <v>67</v>
      </c>
      <c r="K37" s="58"/>
    </row>
    <row r="38" spans="1:11" ht="36" customHeight="1">
      <c r="A38" s="49">
        <f t="shared" si="0"/>
        <v>34</v>
      </c>
      <c r="B38" s="50" t="s">
        <v>34</v>
      </c>
      <c r="C38" s="51"/>
      <c r="D38" s="52" t="s">
        <v>68</v>
      </c>
      <c r="E38" s="59"/>
      <c r="F38" s="52" t="s">
        <v>32</v>
      </c>
      <c r="G38" s="54" t="s">
        <v>64</v>
      </c>
      <c r="H38" s="55">
        <f t="shared" si="1"/>
        <v>7.5999999999999943</v>
      </c>
      <c r="I38" s="56">
        <v>145.5</v>
      </c>
      <c r="J38" s="27" t="s">
        <v>167</v>
      </c>
      <c r="K38" s="58"/>
    </row>
    <row r="39" spans="1:11">
      <c r="A39" s="49">
        <f t="shared" si="0"/>
        <v>35</v>
      </c>
      <c r="B39" s="50" t="s">
        <v>34</v>
      </c>
      <c r="C39" s="51"/>
      <c r="D39" s="52"/>
      <c r="E39" s="71"/>
      <c r="F39" s="52" t="s">
        <v>181</v>
      </c>
      <c r="G39" s="54" t="s">
        <v>246</v>
      </c>
      <c r="H39" s="55">
        <f t="shared" si="1"/>
        <v>3</v>
      </c>
      <c r="I39" s="56">
        <v>148.5</v>
      </c>
      <c r="J39" s="60" t="s">
        <v>245</v>
      </c>
      <c r="K39" s="58"/>
    </row>
    <row r="40" spans="1:11">
      <c r="A40" s="49">
        <f t="shared" si="0"/>
        <v>36</v>
      </c>
      <c r="B40" s="50" t="s">
        <v>26</v>
      </c>
      <c r="C40" s="51"/>
      <c r="D40" s="52"/>
      <c r="E40" s="53"/>
      <c r="F40" s="52" t="s">
        <v>24</v>
      </c>
      <c r="G40" s="54" t="s">
        <v>16</v>
      </c>
      <c r="H40" s="55">
        <f t="shared" si="1"/>
        <v>1</v>
      </c>
      <c r="I40" s="56">
        <v>149.5</v>
      </c>
      <c r="J40" s="27"/>
      <c r="K40" s="58"/>
    </row>
    <row r="41" spans="1:11">
      <c r="A41" s="49">
        <f t="shared" si="0"/>
        <v>37</v>
      </c>
      <c r="B41" s="50" t="s">
        <v>160</v>
      </c>
      <c r="C41" s="51" t="s">
        <v>28</v>
      </c>
      <c r="D41" s="52"/>
      <c r="E41" s="53"/>
      <c r="F41" s="52" t="s">
        <v>15</v>
      </c>
      <c r="G41" s="54" t="s">
        <v>72</v>
      </c>
      <c r="H41" s="55">
        <f t="shared" si="1"/>
        <v>9.9999999999994316E-2</v>
      </c>
      <c r="I41" s="56">
        <v>149.6</v>
      </c>
      <c r="J41" s="27"/>
      <c r="K41" s="58"/>
    </row>
    <row r="42" spans="1:11">
      <c r="A42" s="49">
        <f t="shared" si="0"/>
        <v>38</v>
      </c>
      <c r="B42" s="50" t="s">
        <v>20</v>
      </c>
      <c r="C42" s="51" t="s">
        <v>28</v>
      </c>
      <c r="D42" s="52"/>
      <c r="E42" s="53"/>
      <c r="F42" s="52" t="s">
        <v>15</v>
      </c>
      <c r="G42" s="54" t="s">
        <v>16</v>
      </c>
      <c r="H42" s="55">
        <f t="shared" si="1"/>
        <v>2.0999999999999943</v>
      </c>
      <c r="I42" s="56">
        <v>151.69999999999999</v>
      </c>
      <c r="J42" s="27"/>
      <c r="K42" s="58"/>
    </row>
    <row r="43" spans="1:11" ht="24" customHeight="1">
      <c r="A43" s="49">
        <f t="shared" si="0"/>
        <v>39</v>
      </c>
      <c r="B43" s="50" t="s">
        <v>34</v>
      </c>
      <c r="C43" s="51" t="s">
        <v>28</v>
      </c>
      <c r="D43" s="52" t="s">
        <v>247</v>
      </c>
      <c r="E43" s="53"/>
      <c r="F43" s="52" t="s">
        <v>49</v>
      </c>
      <c r="G43" s="54" t="s">
        <v>69</v>
      </c>
      <c r="H43" s="55">
        <f>I43-I42</f>
        <v>1.2000000000000171</v>
      </c>
      <c r="I43" s="56">
        <v>152.9</v>
      </c>
      <c r="J43" s="168" t="s">
        <v>248</v>
      </c>
      <c r="K43" s="58"/>
    </row>
    <row r="44" spans="1:11" ht="24" customHeight="1">
      <c r="A44" s="49">
        <f t="shared" si="0"/>
        <v>40</v>
      </c>
      <c r="B44" s="50" t="s">
        <v>23</v>
      </c>
      <c r="C44" s="51"/>
      <c r="D44" s="52"/>
      <c r="E44" s="53"/>
      <c r="F44" s="52" t="s">
        <v>24</v>
      </c>
      <c r="G44" s="54" t="s">
        <v>70</v>
      </c>
      <c r="H44" s="55">
        <f t="shared" si="1"/>
        <v>9.9999999999994316E-2</v>
      </c>
      <c r="I44" s="56">
        <v>153</v>
      </c>
      <c r="J44" s="27" t="s">
        <v>71</v>
      </c>
      <c r="K44" s="58"/>
    </row>
    <row r="45" spans="1:11" ht="33.75">
      <c r="A45" s="10">
        <f t="shared" si="0"/>
        <v>41</v>
      </c>
      <c r="B45" s="12" t="s">
        <v>26</v>
      </c>
      <c r="C45" s="13"/>
      <c r="D45" s="14" t="s">
        <v>249</v>
      </c>
      <c r="E45" s="15"/>
      <c r="F45" s="16" t="s">
        <v>253</v>
      </c>
      <c r="G45" s="11" t="s">
        <v>72</v>
      </c>
      <c r="H45" s="20">
        <f t="shared" si="1"/>
        <v>3.0999999999999943</v>
      </c>
      <c r="I45" s="19">
        <v>156.1</v>
      </c>
      <c r="J45" s="17" t="s">
        <v>250</v>
      </c>
      <c r="K45" s="18"/>
    </row>
    <row r="46" spans="1:11">
      <c r="A46" s="49">
        <f t="shared" si="0"/>
        <v>42</v>
      </c>
      <c r="B46" s="50" t="s">
        <v>17</v>
      </c>
      <c r="C46" s="51" t="s">
        <v>28</v>
      </c>
      <c r="D46" s="52" t="s">
        <v>73</v>
      </c>
      <c r="E46" s="53"/>
      <c r="F46" s="52" t="s">
        <v>24</v>
      </c>
      <c r="G46" s="54" t="s">
        <v>74</v>
      </c>
      <c r="H46" s="55">
        <f>I46-I45</f>
        <v>3.4000000000000057</v>
      </c>
      <c r="I46" s="56">
        <v>159.5</v>
      </c>
      <c r="J46" s="60" t="s">
        <v>75</v>
      </c>
      <c r="K46" s="58"/>
    </row>
    <row r="47" spans="1:11">
      <c r="A47" s="49">
        <f t="shared" si="0"/>
        <v>43</v>
      </c>
      <c r="B47" s="50" t="s">
        <v>76</v>
      </c>
      <c r="C47" s="51"/>
      <c r="D47" s="52" t="s">
        <v>77</v>
      </c>
      <c r="E47" s="53"/>
      <c r="F47" s="52" t="s">
        <v>15</v>
      </c>
      <c r="G47" s="54" t="s">
        <v>252</v>
      </c>
      <c r="H47" s="55">
        <f t="shared" si="1"/>
        <v>4.4000000000000057</v>
      </c>
      <c r="I47" s="56">
        <v>163.9</v>
      </c>
      <c r="J47" s="60" t="s">
        <v>78</v>
      </c>
      <c r="K47" s="58"/>
    </row>
    <row r="48" spans="1:11">
      <c r="A48" s="49">
        <f t="shared" si="0"/>
        <v>44</v>
      </c>
      <c r="B48" s="50" t="s">
        <v>26</v>
      </c>
      <c r="C48" s="51" t="s">
        <v>28</v>
      </c>
      <c r="D48" s="52"/>
      <c r="E48" s="53"/>
      <c r="F48" s="52" t="s">
        <v>24</v>
      </c>
      <c r="G48" s="54" t="s">
        <v>16</v>
      </c>
      <c r="H48" s="55">
        <f t="shared" si="1"/>
        <v>6</v>
      </c>
      <c r="I48" s="56">
        <v>169.9</v>
      </c>
      <c r="J48" s="27"/>
      <c r="K48" s="58"/>
    </row>
    <row r="49" spans="1:11">
      <c r="A49" s="49">
        <f t="shared" si="0"/>
        <v>45</v>
      </c>
      <c r="B49" s="50" t="s">
        <v>34</v>
      </c>
      <c r="C49" s="51" t="s">
        <v>28</v>
      </c>
      <c r="D49" s="52"/>
      <c r="E49" s="53"/>
      <c r="F49" s="52" t="s">
        <v>32</v>
      </c>
      <c r="G49" s="54" t="s">
        <v>251</v>
      </c>
      <c r="H49" s="55">
        <f t="shared" si="1"/>
        <v>1.0999999999999943</v>
      </c>
      <c r="I49" s="56">
        <v>171</v>
      </c>
      <c r="J49" s="27"/>
      <c r="K49" s="58"/>
    </row>
    <row r="50" spans="1:11">
      <c r="A50" s="49">
        <f t="shared" si="0"/>
        <v>46</v>
      </c>
      <c r="B50" s="50" t="s">
        <v>26</v>
      </c>
      <c r="C50" s="51"/>
      <c r="D50" s="52"/>
      <c r="E50" s="53"/>
      <c r="F50" s="52" t="s">
        <v>15</v>
      </c>
      <c r="G50" s="54" t="s">
        <v>79</v>
      </c>
      <c r="H50" s="55">
        <f t="shared" si="1"/>
        <v>4.3000000000000114</v>
      </c>
      <c r="I50" s="56">
        <v>175.3</v>
      </c>
      <c r="J50" s="27"/>
      <c r="K50" s="58"/>
    </row>
    <row r="51" spans="1:11">
      <c r="A51" s="49">
        <f t="shared" si="0"/>
        <v>47</v>
      </c>
      <c r="B51" s="50" t="s">
        <v>162</v>
      </c>
      <c r="C51" s="51" t="s">
        <v>28</v>
      </c>
      <c r="D51" s="52" t="s">
        <v>168</v>
      </c>
      <c r="E51" s="53"/>
      <c r="F51" s="52" t="s">
        <v>24</v>
      </c>
      <c r="G51" s="54" t="s">
        <v>72</v>
      </c>
      <c r="H51" s="55">
        <f t="shared" si="1"/>
        <v>16.699999999999989</v>
      </c>
      <c r="I51" s="56">
        <v>192</v>
      </c>
      <c r="J51" s="27" t="s">
        <v>169</v>
      </c>
      <c r="K51" s="58"/>
    </row>
    <row r="52" spans="1:11">
      <c r="A52" s="49">
        <f t="shared" si="0"/>
        <v>48</v>
      </c>
      <c r="B52" s="50" t="s">
        <v>34</v>
      </c>
      <c r="C52" s="51" t="s">
        <v>28</v>
      </c>
      <c r="D52" s="52" t="s">
        <v>80</v>
      </c>
      <c r="E52" s="53"/>
      <c r="F52" s="52" t="s">
        <v>32</v>
      </c>
      <c r="G52" s="54" t="s">
        <v>81</v>
      </c>
      <c r="H52" s="55">
        <f t="shared" si="1"/>
        <v>0.40000000000000568</v>
      </c>
      <c r="I52" s="56">
        <v>192.4</v>
      </c>
      <c r="J52" s="60" t="s">
        <v>82</v>
      </c>
      <c r="K52" s="58"/>
    </row>
    <row r="53" spans="1:11">
      <c r="A53" s="49">
        <f t="shared" si="0"/>
        <v>49</v>
      </c>
      <c r="B53" s="50" t="s">
        <v>34</v>
      </c>
      <c r="C53" s="51"/>
      <c r="D53" s="52" t="s">
        <v>254</v>
      </c>
      <c r="E53" s="59"/>
      <c r="F53" s="52" t="s">
        <v>32</v>
      </c>
      <c r="G53" s="54" t="s">
        <v>83</v>
      </c>
      <c r="H53" s="55">
        <f t="shared" si="1"/>
        <v>1.4000000000000057</v>
      </c>
      <c r="I53" s="56">
        <v>193.8</v>
      </c>
      <c r="J53" s="27" t="s">
        <v>84</v>
      </c>
      <c r="K53" s="58"/>
    </row>
    <row r="54" spans="1:11">
      <c r="A54" s="49">
        <f t="shared" si="0"/>
        <v>50</v>
      </c>
      <c r="B54" s="50" t="s">
        <v>26</v>
      </c>
      <c r="C54" s="51"/>
      <c r="D54" s="52"/>
      <c r="E54" s="53"/>
      <c r="F54" s="52" t="s">
        <v>24</v>
      </c>
      <c r="G54" s="54" t="s">
        <v>85</v>
      </c>
      <c r="H54" s="55">
        <f t="shared" si="1"/>
        <v>10.099999999999994</v>
      </c>
      <c r="I54" s="56">
        <v>203.9</v>
      </c>
      <c r="J54" s="60" t="s">
        <v>255</v>
      </c>
      <c r="K54" s="58"/>
    </row>
    <row r="55" spans="1:11" ht="22.5">
      <c r="A55" s="49">
        <f t="shared" si="0"/>
        <v>51</v>
      </c>
      <c r="B55" s="50" t="s">
        <v>160</v>
      </c>
      <c r="C55" s="51" t="s">
        <v>28</v>
      </c>
      <c r="D55" s="52"/>
      <c r="E55" s="53"/>
      <c r="F55" s="52" t="s">
        <v>15</v>
      </c>
      <c r="G55" s="54" t="s">
        <v>86</v>
      </c>
      <c r="H55" s="55">
        <f t="shared" si="1"/>
        <v>1.5999999999999943</v>
      </c>
      <c r="I55" s="56">
        <v>205.5</v>
      </c>
      <c r="J55" s="169" t="s">
        <v>256</v>
      </c>
      <c r="K55" s="58"/>
    </row>
    <row r="56" spans="1:11" ht="29.25" customHeight="1" thickBot="1">
      <c r="A56" s="73">
        <f>A55+1</f>
        <v>52</v>
      </c>
      <c r="B56" s="74" t="s">
        <v>45</v>
      </c>
      <c r="C56" s="75"/>
      <c r="D56" s="76" t="s">
        <v>267</v>
      </c>
      <c r="E56" s="77"/>
      <c r="F56" s="76" t="s">
        <v>46</v>
      </c>
      <c r="G56" s="78" t="s">
        <v>86</v>
      </c>
      <c r="H56" s="79">
        <f>I56-I55</f>
        <v>0.40000000000000568</v>
      </c>
      <c r="I56" s="80">
        <v>205.9</v>
      </c>
      <c r="J56" s="170" t="s">
        <v>261</v>
      </c>
      <c r="K56" s="82">
        <f>I56-I20</f>
        <v>122.9</v>
      </c>
    </row>
    <row r="57" spans="1:11" ht="13.9" customHeight="1">
      <c r="A57" s="83"/>
      <c r="B57" s="84"/>
      <c r="C57" s="84"/>
      <c r="D57" s="85"/>
      <c r="G57" s="83"/>
      <c r="H57" s="86"/>
      <c r="I57" s="87"/>
      <c r="J57" s="85"/>
      <c r="K57" s="88"/>
    </row>
    <row r="58" spans="1:11" ht="13.9" customHeight="1">
      <c r="A58" s="83"/>
      <c r="B58" s="89" t="s">
        <v>263</v>
      </c>
      <c r="C58" s="84"/>
      <c r="D58" s="85"/>
      <c r="E58" s="84"/>
      <c r="G58" s="83"/>
      <c r="H58" s="86"/>
      <c r="I58" s="87"/>
      <c r="J58" s="85"/>
      <c r="K58" s="88"/>
    </row>
    <row r="59" spans="1:11" ht="13.9" customHeight="1">
      <c r="A59" s="83"/>
      <c r="C59" s="84"/>
      <c r="D59" s="85"/>
      <c r="E59" s="84"/>
      <c r="F59" s="90"/>
      <c r="G59" s="83"/>
      <c r="H59" s="86"/>
      <c r="I59" s="87"/>
      <c r="J59" s="85"/>
      <c r="K59" s="88"/>
    </row>
    <row r="60" spans="1:11" ht="13.9" customHeight="1">
      <c r="A60" s="83"/>
      <c r="B60" s="90" t="s">
        <v>222</v>
      </c>
      <c r="C60" s="84"/>
      <c r="D60" s="85"/>
      <c r="E60" s="84"/>
      <c r="F60" s="85"/>
      <c r="G60" s="83"/>
      <c r="H60" s="86"/>
      <c r="I60" s="87"/>
      <c r="J60" s="85"/>
      <c r="K60" s="88"/>
    </row>
    <row r="61" spans="1:11" ht="13.9" customHeight="1">
      <c r="A61" s="83"/>
      <c r="C61" s="84"/>
      <c r="D61" s="85"/>
      <c r="E61" s="84"/>
      <c r="F61" s="85"/>
      <c r="G61" s="83"/>
      <c r="H61" s="86"/>
      <c r="I61" s="87"/>
      <c r="J61" s="85"/>
      <c r="K61" s="88"/>
    </row>
    <row r="62" spans="1:11" ht="13.9" customHeight="1">
      <c r="A62" s="83"/>
      <c r="B62" s="90" t="s">
        <v>223</v>
      </c>
      <c r="C62" s="84"/>
      <c r="D62" s="85"/>
      <c r="E62" s="84"/>
      <c r="F62" s="85"/>
      <c r="G62" s="83"/>
      <c r="H62" s="86"/>
      <c r="I62" s="87"/>
      <c r="J62" s="85"/>
      <c r="K62" s="88"/>
    </row>
    <row r="63" spans="1:11" ht="13.9" customHeight="1">
      <c r="A63" s="83"/>
      <c r="C63" s="84"/>
      <c r="D63" s="85"/>
      <c r="E63" s="84"/>
      <c r="F63" s="85"/>
      <c r="G63" s="83"/>
      <c r="H63" s="86"/>
      <c r="I63" s="87"/>
      <c r="J63" s="85"/>
      <c r="K63" s="88"/>
    </row>
    <row r="64" spans="1:11" ht="13.9" customHeight="1">
      <c r="A64" s="83"/>
      <c r="B64" s="90"/>
      <c r="C64" s="84"/>
      <c r="D64" s="85"/>
      <c r="E64" s="84"/>
      <c r="F64" s="85"/>
      <c r="G64" s="83"/>
      <c r="H64" s="86"/>
      <c r="I64" s="87"/>
      <c r="J64" s="85"/>
      <c r="K64" s="88"/>
    </row>
    <row r="65" spans="1:11" ht="13.9" customHeight="1">
      <c r="A65" s="83"/>
      <c r="B65" s="71"/>
      <c r="C65" s="84"/>
      <c r="D65" s="85"/>
      <c r="E65" s="84"/>
      <c r="F65" s="85"/>
      <c r="G65" s="83"/>
      <c r="H65" s="86"/>
      <c r="I65" s="87"/>
      <c r="J65" s="85"/>
      <c r="K65" s="88"/>
    </row>
    <row r="66" spans="1:11" ht="13.9" customHeight="1">
      <c r="A66" s="83"/>
      <c r="B66" s="90"/>
      <c r="C66" s="84"/>
      <c r="D66" s="85"/>
      <c r="E66" s="84"/>
      <c r="F66" s="85"/>
      <c r="G66" s="83"/>
      <c r="H66" s="86"/>
      <c r="I66" s="87"/>
      <c r="J66" s="85"/>
      <c r="K66" s="88"/>
    </row>
    <row r="67" spans="1:11" ht="13.9" customHeight="1">
      <c r="A67" s="83"/>
      <c r="B67" s="90"/>
      <c r="C67" s="84"/>
      <c r="D67" s="85"/>
      <c r="E67" s="84"/>
      <c r="F67" s="85"/>
      <c r="G67" s="83"/>
      <c r="H67" s="86"/>
      <c r="I67" s="87"/>
      <c r="J67" s="85"/>
      <c r="K67" s="88"/>
    </row>
    <row r="68" spans="1:11" ht="13.9" customHeight="1">
      <c r="A68" s="83"/>
      <c r="B68" s="84"/>
      <c r="C68" s="84"/>
      <c r="D68" s="85"/>
      <c r="E68" s="84"/>
      <c r="F68" s="85"/>
      <c r="G68" s="83"/>
      <c r="H68" s="86"/>
      <c r="I68" s="87"/>
      <c r="J68" s="85"/>
      <c r="K68" s="88"/>
    </row>
    <row r="69" spans="1:11">
      <c r="A69" s="30" t="str">
        <f>A1</f>
        <v>2026BRM516近畿400km近江八幡"Maquereau sauvage (天然の鯖)"</v>
      </c>
      <c r="B69" s="30"/>
      <c r="C69" s="30"/>
      <c r="D69" s="31"/>
      <c r="G69" s="31"/>
      <c r="H69" s="34"/>
      <c r="I69" s="30" t="str">
        <f>H1</f>
        <v>2026/5/16  8：00スタート　日出 4:51 　日没 18:53</v>
      </c>
      <c r="J69" s="31"/>
      <c r="K69" s="137" t="s">
        <v>0</v>
      </c>
    </row>
    <row r="70" spans="1:11" ht="14.25" thickBot="1">
      <c r="A70" s="31"/>
      <c r="B70" s="31"/>
      <c r="C70" s="31"/>
      <c r="D70" s="31"/>
      <c r="E70" s="33" t="s">
        <v>1</v>
      </c>
      <c r="F70" s="31" t="s">
        <v>2</v>
      </c>
      <c r="G70" s="31"/>
      <c r="H70" s="34"/>
      <c r="I70" s="35"/>
      <c r="J70" s="31"/>
      <c r="K70" s="91" t="str">
        <f>K2</f>
        <v>ver.1.0.0</v>
      </c>
    </row>
    <row r="71" spans="1:11">
      <c r="A71" s="160"/>
      <c r="B71" s="162" t="s">
        <v>3</v>
      </c>
      <c r="C71" s="162" t="s">
        <v>4</v>
      </c>
      <c r="D71" s="164" t="s">
        <v>5</v>
      </c>
      <c r="E71" s="166" t="s">
        <v>6</v>
      </c>
      <c r="F71" s="158" t="s">
        <v>7</v>
      </c>
      <c r="G71" s="159"/>
      <c r="H71" s="152" t="s">
        <v>8</v>
      </c>
      <c r="I71" s="153"/>
      <c r="J71" s="154" t="s">
        <v>9</v>
      </c>
      <c r="K71" s="156" t="s">
        <v>10</v>
      </c>
    </row>
    <row r="72" spans="1:11" ht="14.25" thickBot="1">
      <c r="A72" s="161"/>
      <c r="B72" s="163"/>
      <c r="C72" s="163"/>
      <c r="D72" s="165"/>
      <c r="E72" s="167"/>
      <c r="F72" s="37" t="s">
        <v>11</v>
      </c>
      <c r="G72" s="37" t="s">
        <v>12</v>
      </c>
      <c r="H72" s="38" t="s">
        <v>13</v>
      </c>
      <c r="I72" s="39" t="s">
        <v>14</v>
      </c>
      <c r="J72" s="155"/>
      <c r="K72" s="157"/>
    </row>
    <row r="73" spans="1:11" ht="14.25" thickTop="1">
      <c r="A73" s="49">
        <f>A56+1</f>
        <v>53</v>
      </c>
      <c r="B73" s="50" t="s">
        <v>17</v>
      </c>
      <c r="C73" s="51" t="s">
        <v>28</v>
      </c>
      <c r="D73" s="52" t="s">
        <v>150</v>
      </c>
      <c r="E73" s="53"/>
      <c r="F73" s="52" t="s">
        <v>15</v>
      </c>
      <c r="G73" s="54" t="s">
        <v>79</v>
      </c>
      <c r="H73" s="55">
        <f>I73-I56</f>
        <v>10.299999999999983</v>
      </c>
      <c r="I73" s="56">
        <v>216.2</v>
      </c>
      <c r="J73" s="60" t="s">
        <v>171</v>
      </c>
      <c r="K73" s="58"/>
    </row>
    <row r="74" spans="1:11">
      <c r="A74" s="49">
        <f t="shared" ref="A74:A131" si="2">A73+1</f>
        <v>54</v>
      </c>
      <c r="B74" s="50" t="s">
        <v>23</v>
      </c>
      <c r="C74" s="51" t="s">
        <v>28</v>
      </c>
      <c r="D74" s="52" t="s">
        <v>170</v>
      </c>
      <c r="E74" s="71"/>
      <c r="F74" s="52" t="s">
        <v>24</v>
      </c>
      <c r="G74" s="54" t="s">
        <v>173</v>
      </c>
      <c r="H74" s="55">
        <f t="shared" ref="H74:H131" si="3">I74-I73</f>
        <v>1</v>
      </c>
      <c r="I74" s="56">
        <v>217.2</v>
      </c>
      <c r="J74" s="60" t="s">
        <v>172</v>
      </c>
      <c r="K74" s="58"/>
    </row>
    <row r="75" spans="1:11">
      <c r="A75" s="49">
        <f t="shared" si="2"/>
        <v>55</v>
      </c>
      <c r="B75" s="50" t="s">
        <v>23</v>
      </c>
      <c r="C75" s="51"/>
      <c r="D75" s="52"/>
      <c r="E75" s="53"/>
      <c r="F75" s="52" t="s">
        <v>24</v>
      </c>
      <c r="G75" s="54" t="s">
        <v>174</v>
      </c>
      <c r="H75" s="55">
        <f t="shared" si="3"/>
        <v>5.3000000000000114</v>
      </c>
      <c r="I75" s="56">
        <v>222.5</v>
      </c>
      <c r="J75" s="27" t="s">
        <v>175</v>
      </c>
      <c r="K75" s="58"/>
    </row>
    <row r="76" spans="1:11">
      <c r="A76" s="49">
        <f t="shared" si="2"/>
        <v>56</v>
      </c>
      <c r="B76" s="50" t="s">
        <v>160</v>
      </c>
      <c r="C76" s="51" t="s">
        <v>28</v>
      </c>
      <c r="D76" s="52" t="s">
        <v>176</v>
      </c>
      <c r="E76" s="59"/>
      <c r="F76" s="52" t="s">
        <v>15</v>
      </c>
      <c r="G76" s="54" t="s">
        <v>177</v>
      </c>
      <c r="H76" s="55">
        <f t="shared" si="3"/>
        <v>1.1999999999999886</v>
      </c>
      <c r="I76" s="56">
        <v>223.7</v>
      </c>
      <c r="J76" s="60"/>
      <c r="K76" s="58"/>
    </row>
    <row r="77" spans="1:11">
      <c r="A77" s="49">
        <f t="shared" si="2"/>
        <v>57</v>
      </c>
      <c r="B77" s="50" t="s">
        <v>23</v>
      </c>
      <c r="C77" s="51"/>
      <c r="D77" s="52"/>
      <c r="E77" s="138"/>
      <c r="F77" s="52" t="s">
        <v>24</v>
      </c>
      <c r="G77" s="54" t="s">
        <v>178</v>
      </c>
      <c r="H77" s="55">
        <f t="shared" si="3"/>
        <v>2.7000000000000171</v>
      </c>
      <c r="I77" s="56">
        <v>226.4</v>
      </c>
      <c r="J77" s="60" t="s">
        <v>179</v>
      </c>
      <c r="K77" s="58"/>
    </row>
    <row r="78" spans="1:11">
      <c r="A78" s="49">
        <f t="shared" si="2"/>
        <v>58</v>
      </c>
      <c r="B78" s="94" t="s">
        <v>17</v>
      </c>
      <c r="C78" s="95" t="s">
        <v>28</v>
      </c>
      <c r="D78" s="96" t="s">
        <v>151</v>
      </c>
      <c r="E78" s="59"/>
      <c r="F78" s="96" t="s">
        <v>15</v>
      </c>
      <c r="G78" s="101" t="s">
        <v>233</v>
      </c>
      <c r="H78" s="55">
        <f t="shared" si="3"/>
        <v>8.1999999999999886</v>
      </c>
      <c r="I78" s="97">
        <v>234.6</v>
      </c>
      <c r="J78" s="98" t="s">
        <v>152</v>
      </c>
      <c r="K78" s="99"/>
    </row>
    <row r="79" spans="1:11">
      <c r="A79" s="49">
        <f t="shared" si="2"/>
        <v>59</v>
      </c>
      <c r="B79" s="94" t="s">
        <v>17</v>
      </c>
      <c r="C79" s="51" t="s">
        <v>28</v>
      </c>
      <c r="D79" s="54" t="s">
        <v>153</v>
      </c>
      <c r="E79" s="92"/>
      <c r="F79" s="54" t="s">
        <v>24</v>
      </c>
      <c r="G79" s="100" t="s">
        <v>87</v>
      </c>
      <c r="H79" s="55">
        <f t="shared" si="3"/>
        <v>2.3000000000000114</v>
      </c>
      <c r="I79" s="97">
        <v>236.9</v>
      </c>
      <c r="J79" s="57" t="s">
        <v>154</v>
      </c>
      <c r="K79" s="93"/>
    </row>
    <row r="80" spans="1:11">
      <c r="A80" s="49">
        <f t="shared" si="2"/>
        <v>60</v>
      </c>
      <c r="B80" s="94" t="s">
        <v>26</v>
      </c>
      <c r="C80" s="95" t="s">
        <v>28</v>
      </c>
      <c r="D80" s="96" t="s">
        <v>88</v>
      </c>
      <c r="E80" s="59"/>
      <c r="F80" s="96" t="s">
        <v>15</v>
      </c>
      <c r="G80" s="101" t="s">
        <v>95</v>
      </c>
      <c r="H80" s="55">
        <f t="shared" si="3"/>
        <v>22.700000000000017</v>
      </c>
      <c r="I80" s="97">
        <v>259.60000000000002</v>
      </c>
      <c r="J80" s="98" t="s">
        <v>90</v>
      </c>
      <c r="K80" s="99"/>
    </row>
    <row r="81" spans="1:11">
      <c r="A81" s="49">
        <f t="shared" si="2"/>
        <v>61</v>
      </c>
      <c r="B81" s="94" t="s">
        <v>34</v>
      </c>
      <c r="C81" s="95" t="s">
        <v>28</v>
      </c>
      <c r="D81" s="101" t="s">
        <v>180</v>
      </c>
      <c r="E81" s="102"/>
      <c r="F81" s="101" t="s">
        <v>181</v>
      </c>
      <c r="G81" s="101" t="s">
        <v>95</v>
      </c>
      <c r="H81" s="55">
        <f t="shared" si="3"/>
        <v>2.2999999999999545</v>
      </c>
      <c r="I81" s="97">
        <v>261.89999999999998</v>
      </c>
      <c r="J81" s="103" t="s">
        <v>182</v>
      </c>
      <c r="K81" s="104"/>
    </row>
    <row r="82" spans="1:11">
      <c r="A82" s="49">
        <f t="shared" si="2"/>
        <v>62</v>
      </c>
      <c r="B82" s="50" t="s">
        <v>34</v>
      </c>
      <c r="C82" s="51"/>
      <c r="D82" s="54" t="s">
        <v>155</v>
      </c>
      <c r="E82" s="92"/>
      <c r="F82" s="54" t="s">
        <v>15</v>
      </c>
      <c r="G82" s="54" t="s">
        <v>16</v>
      </c>
      <c r="H82" s="55">
        <f t="shared" si="3"/>
        <v>1.1000000000000227</v>
      </c>
      <c r="I82" s="56">
        <v>263</v>
      </c>
      <c r="J82" s="57" t="s">
        <v>156</v>
      </c>
      <c r="K82" s="93"/>
    </row>
    <row r="83" spans="1:11">
      <c r="A83" s="49">
        <f t="shared" si="2"/>
        <v>63</v>
      </c>
      <c r="B83" s="50" t="s">
        <v>26</v>
      </c>
      <c r="C83" s="51"/>
      <c r="D83" s="52"/>
      <c r="E83" s="53"/>
      <c r="F83" s="52" t="s">
        <v>24</v>
      </c>
      <c r="G83" s="54" t="s">
        <v>16</v>
      </c>
      <c r="H83" s="55">
        <f t="shared" si="3"/>
        <v>0.60000000000002274</v>
      </c>
      <c r="I83" s="56">
        <v>263.60000000000002</v>
      </c>
      <c r="J83" s="27"/>
      <c r="K83" s="58"/>
    </row>
    <row r="84" spans="1:11">
      <c r="A84" s="49">
        <f t="shared" si="2"/>
        <v>64</v>
      </c>
      <c r="B84" s="50" t="s">
        <v>17</v>
      </c>
      <c r="C84" s="51" t="s">
        <v>28</v>
      </c>
      <c r="D84" s="52"/>
      <c r="E84" s="138"/>
      <c r="F84" s="52" t="s">
        <v>24</v>
      </c>
      <c r="G84" s="54" t="s">
        <v>184</v>
      </c>
      <c r="H84" s="55">
        <f t="shared" si="3"/>
        <v>1.5999999999999659</v>
      </c>
      <c r="I84" s="56">
        <v>265.2</v>
      </c>
      <c r="J84" s="27" t="s">
        <v>183</v>
      </c>
      <c r="K84" s="58"/>
    </row>
    <row r="85" spans="1:11" ht="24" customHeight="1">
      <c r="A85" s="49">
        <f t="shared" si="2"/>
        <v>65</v>
      </c>
      <c r="B85" s="50" t="s">
        <v>76</v>
      </c>
      <c r="C85" s="51" t="s">
        <v>28</v>
      </c>
      <c r="D85" s="96" t="s">
        <v>91</v>
      </c>
      <c r="E85" s="59"/>
      <c r="F85" s="52" t="s">
        <v>15</v>
      </c>
      <c r="G85" s="96" t="s">
        <v>92</v>
      </c>
      <c r="H85" s="55">
        <f t="shared" si="3"/>
        <v>4</v>
      </c>
      <c r="I85" s="56">
        <v>269.2</v>
      </c>
      <c r="J85" s="105" t="s">
        <v>185</v>
      </c>
      <c r="K85" s="58"/>
    </row>
    <row r="86" spans="1:11">
      <c r="A86" s="49">
        <f t="shared" si="2"/>
        <v>66</v>
      </c>
      <c r="B86" s="50" t="s">
        <v>34</v>
      </c>
      <c r="C86" s="51" t="s">
        <v>28</v>
      </c>
      <c r="D86" s="54" t="s">
        <v>93</v>
      </c>
      <c r="E86" s="92"/>
      <c r="F86" s="54" t="s">
        <v>32</v>
      </c>
      <c r="G86" s="54" t="s">
        <v>92</v>
      </c>
      <c r="H86" s="55">
        <f t="shared" si="3"/>
        <v>0.5</v>
      </c>
      <c r="I86" s="56">
        <v>269.7</v>
      </c>
      <c r="J86" s="98" t="s">
        <v>94</v>
      </c>
      <c r="K86" s="93"/>
    </row>
    <row r="87" spans="1:11">
      <c r="A87" s="49">
        <f t="shared" si="2"/>
        <v>67</v>
      </c>
      <c r="B87" s="50" t="s">
        <v>26</v>
      </c>
      <c r="C87" s="95" t="s">
        <v>28</v>
      </c>
      <c r="D87" s="101"/>
      <c r="E87" s="102"/>
      <c r="F87" s="101" t="s">
        <v>24</v>
      </c>
      <c r="G87" s="101" t="s">
        <v>187</v>
      </c>
      <c r="H87" s="55">
        <f t="shared" si="3"/>
        <v>4</v>
      </c>
      <c r="I87" s="97">
        <v>273.7</v>
      </c>
      <c r="J87" s="103" t="s">
        <v>186</v>
      </c>
      <c r="K87" s="104"/>
    </row>
    <row r="88" spans="1:11">
      <c r="A88" s="49">
        <f t="shared" si="2"/>
        <v>68</v>
      </c>
      <c r="B88" s="50" t="s">
        <v>23</v>
      </c>
      <c r="C88" s="51" t="s">
        <v>28</v>
      </c>
      <c r="D88" s="54" t="s">
        <v>188</v>
      </c>
      <c r="E88" s="92"/>
      <c r="F88" s="54" t="s">
        <v>24</v>
      </c>
      <c r="G88" s="54" t="s">
        <v>192</v>
      </c>
      <c r="H88" s="55">
        <f t="shared" si="3"/>
        <v>6.1000000000000227</v>
      </c>
      <c r="I88" s="56">
        <v>279.8</v>
      </c>
      <c r="J88" s="57" t="s">
        <v>189</v>
      </c>
      <c r="K88" s="93"/>
    </row>
    <row r="89" spans="1:11">
      <c r="A89" s="49">
        <f t="shared" si="2"/>
        <v>69</v>
      </c>
      <c r="B89" s="94" t="s">
        <v>160</v>
      </c>
      <c r="C89" s="95" t="s">
        <v>28</v>
      </c>
      <c r="D89" s="96"/>
      <c r="E89" s="59"/>
      <c r="F89" s="96" t="s">
        <v>24</v>
      </c>
      <c r="G89" s="54" t="s">
        <v>16</v>
      </c>
      <c r="H89" s="55">
        <f t="shared" si="3"/>
        <v>1.3999999999999773</v>
      </c>
      <c r="I89" s="97">
        <v>281.2</v>
      </c>
      <c r="J89" s="98" t="s">
        <v>190</v>
      </c>
      <c r="K89" s="99"/>
    </row>
    <row r="90" spans="1:11">
      <c r="A90" s="49">
        <f t="shared" si="2"/>
        <v>70</v>
      </c>
      <c r="B90" s="50" t="s">
        <v>26</v>
      </c>
      <c r="C90" s="106"/>
      <c r="D90" s="96"/>
      <c r="E90" s="59"/>
      <c r="F90" s="96" t="s">
        <v>24</v>
      </c>
      <c r="G90" s="96" t="s">
        <v>191</v>
      </c>
      <c r="H90" s="107">
        <f t="shared" si="3"/>
        <v>1.1999999999999886</v>
      </c>
      <c r="I90" s="97">
        <v>282.39999999999998</v>
      </c>
      <c r="J90" s="98"/>
      <c r="K90" s="108"/>
    </row>
    <row r="91" spans="1:11" ht="22.5">
      <c r="A91" s="49">
        <f t="shared" si="2"/>
        <v>71</v>
      </c>
      <c r="B91" s="50" t="s">
        <v>160</v>
      </c>
      <c r="C91" s="51" t="s">
        <v>28</v>
      </c>
      <c r="D91" s="54" t="s">
        <v>194</v>
      </c>
      <c r="E91" s="92"/>
      <c r="F91" s="54" t="s">
        <v>15</v>
      </c>
      <c r="G91" s="54" t="s">
        <v>89</v>
      </c>
      <c r="H91" s="107">
        <f t="shared" si="3"/>
        <v>18.5</v>
      </c>
      <c r="I91" s="56">
        <v>300.89999999999998</v>
      </c>
      <c r="J91" s="105" t="s">
        <v>193</v>
      </c>
      <c r="K91" s="93"/>
    </row>
    <row r="92" spans="1:11" ht="13.15" customHeight="1">
      <c r="A92" s="49">
        <f t="shared" si="2"/>
        <v>72</v>
      </c>
      <c r="B92" s="50" t="s">
        <v>20</v>
      </c>
      <c r="C92" s="51"/>
      <c r="D92" s="52" t="s">
        <v>195</v>
      </c>
      <c r="E92" s="53"/>
      <c r="F92" s="109" t="s">
        <v>196</v>
      </c>
      <c r="G92" s="151" t="s">
        <v>197</v>
      </c>
      <c r="H92" s="107">
        <f t="shared" si="3"/>
        <v>37.300000000000011</v>
      </c>
      <c r="I92" s="56">
        <v>338.2</v>
      </c>
      <c r="J92" s="110" t="s">
        <v>225</v>
      </c>
      <c r="K92" s="72"/>
    </row>
    <row r="93" spans="1:11">
      <c r="A93" s="49">
        <f t="shared" si="2"/>
        <v>73</v>
      </c>
      <c r="B93" s="111" t="s">
        <v>35</v>
      </c>
      <c r="C93" s="106"/>
      <c r="D93" s="96"/>
      <c r="E93" s="59"/>
      <c r="F93" s="96" t="s">
        <v>196</v>
      </c>
      <c r="G93" s="96" t="s">
        <v>89</v>
      </c>
      <c r="H93" s="107">
        <f t="shared" si="3"/>
        <v>0.30000000000001137</v>
      </c>
      <c r="I93" s="112">
        <v>338.5</v>
      </c>
      <c r="J93" s="98" t="s">
        <v>216</v>
      </c>
      <c r="K93" s="99"/>
    </row>
    <row r="94" spans="1:11">
      <c r="A94" s="49">
        <f t="shared" si="2"/>
        <v>74</v>
      </c>
      <c r="B94" s="113" t="s">
        <v>20</v>
      </c>
      <c r="C94" s="114"/>
      <c r="D94" s="100"/>
      <c r="E94" s="115"/>
      <c r="F94" s="100" t="s">
        <v>15</v>
      </c>
      <c r="G94" s="96" t="s">
        <v>16</v>
      </c>
      <c r="H94" s="107">
        <f t="shared" si="3"/>
        <v>2.1999999999999886</v>
      </c>
      <c r="I94" s="116">
        <v>340.7</v>
      </c>
      <c r="J94" s="117"/>
      <c r="K94" s="118"/>
    </row>
    <row r="95" spans="1:11">
      <c r="A95" s="49">
        <f t="shared" si="2"/>
        <v>75</v>
      </c>
      <c r="B95" s="113" t="s">
        <v>26</v>
      </c>
      <c r="C95" s="114"/>
      <c r="D95" s="100"/>
      <c r="E95" s="119"/>
      <c r="F95" s="120" t="s">
        <v>24</v>
      </c>
      <c r="G95" s="96" t="s">
        <v>16</v>
      </c>
      <c r="H95" s="107">
        <f t="shared" si="3"/>
        <v>0.69999999999998863</v>
      </c>
      <c r="I95" s="116">
        <v>341.4</v>
      </c>
      <c r="J95" s="121"/>
      <c r="K95" s="122"/>
    </row>
    <row r="96" spans="1:11" ht="36" customHeight="1">
      <c r="A96" s="40">
        <f t="shared" si="2"/>
        <v>76</v>
      </c>
      <c r="B96" s="63" t="s">
        <v>45</v>
      </c>
      <c r="C96" s="64"/>
      <c r="D96" s="43" t="s">
        <v>266</v>
      </c>
      <c r="E96" s="66"/>
      <c r="F96" s="67" t="s">
        <v>46</v>
      </c>
      <c r="G96" s="43" t="s">
        <v>16</v>
      </c>
      <c r="H96" s="123">
        <f t="shared" si="3"/>
        <v>0.90000000000003411</v>
      </c>
      <c r="I96" s="46">
        <v>342.3</v>
      </c>
      <c r="J96" s="69" t="s">
        <v>231</v>
      </c>
      <c r="K96" s="70">
        <f>I96-I56</f>
        <v>136.4</v>
      </c>
    </row>
    <row r="97" spans="1:11">
      <c r="A97" s="49">
        <f t="shared" si="2"/>
        <v>77</v>
      </c>
      <c r="B97" s="50" t="s">
        <v>17</v>
      </c>
      <c r="C97" s="51" t="s">
        <v>28</v>
      </c>
      <c r="D97" s="52" t="s">
        <v>96</v>
      </c>
      <c r="E97" s="71"/>
      <c r="F97" s="52" t="s">
        <v>24</v>
      </c>
      <c r="G97" s="54" t="s">
        <v>16</v>
      </c>
      <c r="H97" s="55">
        <f t="shared" si="3"/>
        <v>0.69999999999998863</v>
      </c>
      <c r="I97" s="56">
        <v>343</v>
      </c>
      <c r="J97" s="60" t="s">
        <v>198</v>
      </c>
      <c r="K97" s="58"/>
    </row>
    <row r="98" spans="1:11">
      <c r="A98" s="49">
        <f t="shared" si="2"/>
        <v>78</v>
      </c>
      <c r="B98" s="50" t="s">
        <v>26</v>
      </c>
      <c r="C98" s="51"/>
      <c r="D98" s="52"/>
      <c r="E98" s="53"/>
      <c r="F98" s="52" t="s">
        <v>24</v>
      </c>
      <c r="G98" s="54" t="s">
        <v>16</v>
      </c>
      <c r="H98" s="55">
        <f t="shared" si="3"/>
        <v>0.19999999999998863</v>
      </c>
      <c r="I98" s="56">
        <v>343.2</v>
      </c>
      <c r="J98" s="60" t="s">
        <v>97</v>
      </c>
      <c r="K98" s="58"/>
    </row>
    <row r="99" spans="1:11">
      <c r="A99" s="49">
        <f t="shared" si="2"/>
        <v>79</v>
      </c>
      <c r="B99" s="50" t="s">
        <v>26</v>
      </c>
      <c r="C99" s="51"/>
      <c r="D99" s="52"/>
      <c r="E99" s="53"/>
      <c r="F99" s="52" t="s">
        <v>24</v>
      </c>
      <c r="G99" s="54" t="s">
        <v>16</v>
      </c>
      <c r="H99" s="55">
        <f t="shared" si="3"/>
        <v>0.5</v>
      </c>
      <c r="I99" s="56">
        <v>343.7</v>
      </c>
      <c r="J99" s="60"/>
      <c r="K99" s="58"/>
    </row>
    <row r="100" spans="1:11">
      <c r="A100" s="49">
        <f t="shared" si="2"/>
        <v>80</v>
      </c>
      <c r="B100" s="50" t="s">
        <v>26</v>
      </c>
      <c r="C100" s="51" t="s">
        <v>28</v>
      </c>
      <c r="D100" s="52" t="s">
        <v>98</v>
      </c>
      <c r="E100" s="53"/>
      <c r="F100" s="52" t="s">
        <v>15</v>
      </c>
      <c r="G100" s="54" t="s">
        <v>89</v>
      </c>
      <c r="H100" s="55">
        <f t="shared" si="3"/>
        <v>1.5</v>
      </c>
      <c r="I100" s="56">
        <v>345.2</v>
      </c>
      <c r="J100" s="60" t="s">
        <v>99</v>
      </c>
      <c r="K100" s="58"/>
    </row>
    <row r="101" spans="1:11">
      <c r="A101" s="49">
        <f t="shared" si="2"/>
        <v>81</v>
      </c>
      <c r="B101" s="50" t="s">
        <v>100</v>
      </c>
      <c r="C101" s="51" t="s">
        <v>101</v>
      </c>
      <c r="D101" s="54" t="s">
        <v>102</v>
      </c>
      <c r="E101" s="92"/>
      <c r="F101" s="54" t="s">
        <v>15</v>
      </c>
      <c r="G101" s="54" t="s">
        <v>103</v>
      </c>
      <c r="H101" s="55">
        <f t="shared" si="3"/>
        <v>1.9000000000000341</v>
      </c>
      <c r="I101" s="56">
        <v>347.1</v>
      </c>
      <c r="J101" s="57" t="s">
        <v>104</v>
      </c>
      <c r="K101" s="93"/>
    </row>
    <row r="102" spans="1:11">
      <c r="A102" s="49">
        <f t="shared" si="2"/>
        <v>82</v>
      </c>
      <c r="B102" s="50" t="s">
        <v>35</v>
      </c>
      <c r="C102" s="51"/>
      <c r="D102" s="52"/>
      <c r="E102" s="53"/>
      <c r="F102" s="52" t="s">
        <v>19</v>
      </c>
      <c r="G102" s="54" t="s">
        <v>105</v>
      </c>
      <c r="H102" s="55">
        <f t="shared" si="3"/>
        <v>0.59999999999996589</v>
      </c>
      <c r="I102" s="56">
        <v>347.7</v>
      </c>
      <c r="J102" s="27" t="s">
        <v>106</v>
      </c>
      <c r="K102" s="58"/>
    </row>
    <row r="103" spans="1:11" ht="24" customHeight="1">
      <c r="A103" s="49">
        <f t="shared" si="2"/>
        <v>83</v>
      </c>
      <c r="B103" s="50" t="s">
        <v>199</v>
      </c>
      <c r="C103" s="51" t="s">
        <v>101</v>
      </c>
      <c r="D103" s="52" t="s">
        <v>107</v>
      </c>
      <c r="E103" s="53"/>
      <c r="F103" s="52" t="s">
        <v>19</v>
      </c>
      <c r="G103" s="54" t="s">
        <v>108</v>
      </c>
      <c r="H103" s="55">
        <f t="shared" si="3"/>
        <v>2.5</v>
      </c>
      <c r="I103" s="56">
        <v>350.2</v>
      </c>
      <c r="J103" s="27" t="s">
        <v>109</v>
      </c>
      <c r="K103" s="58"/>
    </row>
    <row r="104" spans="1:11">
      <c r="A104" s="49">
        <f t="shared" si="2"/>
        <v>84</v>
      </c>
      <c r="B104" s="50" t="s">
        <v>100</v>
      </c>
      <c r="C104" s="51"/>
      <c r="D104" s="52"/>
      <c r="E104" s="33" t="s">
        <v>1</v>
      </c>
      <c r="F104" s="52" t="s">
        <v>15</v>
      </c>
      <c r="G104" s="54" t="s">
        <v>16</v>
      </c>
      <c r="H104" s="55">
        <f t="shared" si="3"/>
        <v>1.1000000000000227</v>
      </c>
      <c r="I104" s="56">
        <v>351.3</v>
      </c>
      <c r="J104" s="60" t="s">
        <v>110</v>
      </c>
      <c r="K104" s="58"/>
    </row>
    <row r="105" spans="1:11">
      <c r="A105" s="49">
        <f t="shared" si="2"/>
        <v>85</v>
      </c>
      <c r="B105" s="50" t="s">
        <v>100</v>
      </c>
      <c r="C105" s="51" t="s">
        <v>101</v>
      </c>
      <c r="D105" s="52" t="s">
        <v>111</v>
      </c>
      <c r="E105" s="53"/>
      <c r="F105" s="52" t="s">
        <v>24</v>
      </c>
      <c r="G105" s="54" t="s">
        <v>112</v>
      </c>
      <c r="H105" s="55">
        <f t="shared" si="3"/>
        <v>9.9999999999965894E-2</v>
      </c>
      <c r="I105" s="56">
        <v>351.4</v>
      </c>
      <c r="J105" s="60"/>
      <c r="K105" s="58"/>
    </row>
    <row r="106" spans="1:11" ht="14.45" customHeight="1">
      <c r="A106" s="49">
        <f t="shared" si="2"/>
        <v>86</v>
      </c>
      <c r="B106" s="50" t="s">
        <v>113</v>
      </c>
      <c r="C106" s="51" t="s">
        <v>101</v>
      </c>
      <c r="D106" s="52" t="s">
        <v>114</v>
      </c>
      <c r="E106" s="53"/>
      <c r="F106" s="52" t="s">
        <v>32</v>
      </c>
      <c r="G106" s="54" t="s">
        <v>115</v>
      </c>
      <c r="H106" s="55">
        <f t="shared" si="3"/>
        <v>0.20000000000004547</v>
      </c>
      <c r="I106" s="56">
        <v>351.6</v>
      </c>
      <c r="J106" s="60"/>
      <c r="K106" s="58"/>
    </row>
    <row r="107" spans="1:11" ht="13.15" customHeight="1">
      <c r="A107" s="49">
        <f t="shared" si="2"/>
        <v>87</v>
      </c>
      <c r="B107" s="50" t="s">
        <v>116</v>
      </c>
      <c r="C107" s="51"/>
      <c r="D107" s="52"/>
      <c r="E107" s="53"/>
      <c r="F107" s="52" t="s">
        <v>24</v>
      </c>
      <c r="G107" s="54" t="s">
        <v>117</v>
      </c>
      <c r="H107" s="55">
        <f t="shared" si="3"/>
        <v>9.9999999999965894E-2</v>
      </c>
      <c r="I107" s="56">
        <v>351.7</v>
      </c>
      <c r="J107" s="60" t="s">
        <v>118</v>
      </c>
      <c r="K107" s="58"/>
    </row>
    <row r="108" spans="1:11">
      <c r="A108" s="49">
        <f t="shared" si="2"/>
        <v>88</v>
      </c>
      <c r="B108" s="50" t="s">
        <v>100</v>
      </c>
      <c r="C108" s="51" t="s">
        <v>101</v>
      </c>
      <c r="D108" s="52"/>
      <c r="E108" s="53"/>
      <c r="F108" s="52" t="s">
        <v>15</v>
      </c>
      <c r="G108" s="54" t="s">
        <v>119</v>
      </c>
      <c r="H108" s="55">
        <f t="shared" si="3"/>
        <v>0.60000000000002274</v>
      </c>
      <c r="I108" s="56">
        <v>352.3</v>
      </c>
      <c r="J108" s="27"/>
      <c r="K108" s="58"/>
    </row>
    <row r="109" spans="1:11" ht="24" customHeight="1">
      <c r="A109" s="49">
        <f t="shared" si="2"/>
        <v>89</v>
      </c>
      <c r="B109" s="50" t="s">
        <v>100</v>
      </c>
      <c r="C109" s="51" t="s">
        <v>101</v>
      </c>
      <c r="D109" s="52" t="s">
        <v>120</v>
      </c>
      <c r="E109" s="53"/>
      <c r="F109" s="52" t="s">
        <v>24</v>
      </c>
      <c r="G109" s="62" t="s">
        <v>121</v>
      </c>
      <c r="H109" s="55">
        <f t="shared" si="3"/>
        <v>1.5999999999999659</v>
      </c>
      <c r="I109" s="56">
        <v>353.9</v>
      </c>
      <c r="J109" s="27" t="s">
        <v>122</v>
      </c>
      <c r="K109" s="72"/>
    </row>
    <row r="110" spans="1:11">
      <c r="A110" s="49">
        <f t="shared" si="2"/>
        <v>90</v>
      </c>
      <c r="B110" s="50" t="s">
        <v>100</v>
      </c>
      <c r="C110" s="51" t="s">
        <v>101</v>
      </c>
      <c r="D110" s="52"/>
      <c r="E110" s="53"/>
      <c r="F110" s="52" t="s">
        <v>24</v>
      </c>
      <c r="G110" s="54" t="s">
        <v>123</v>
      </c>
      <c r="H110" s="55">
        <f t="shared" si="3"/>
        <v>0.60000000000002274</v>
      </c>
      <c r="I110" s="56">
        <v>354.5</v>
      </c>
      <c r="J110" s="60" t="s">
        <v>124</v>
      </c>
      <c r="K110" s="58"/>
    </row>
    <row r="111" spans="1:11" ht="24" customHeight="1">
      <c r="A111" s="49">
        <f t="shared" si="2"/>
        <v>91</v>
      </c>
      <c r="B111" s="50" t="s">
        <v>100</v>
      </c>
      <c r="C111" s="51" t="s">
        <v>101</v>
      </c>
      <c r="D111" s="52" t="s">
        <v>125</v>
      </c>
      <c r="E111" s="53"/>
      <c r="F111" s="52" t="s">
        <v>15</v>
      </c>
      <c r="G111" s="62" t="s">
        <v>200</v>
      </c>
      <c r="H111" s="55">
        <f t="shared" si="3"/>
        <v>0.10000000000002274</v>
      </c>
      <c r="I111" s="56">
        <v>354.6</v>
      </c>
      <c r="J111" s="60"/>
      <c r="K111" s="58"/>
    </row>
    <row r="112" spans="1:11">
      <c r="A112" s="49">
        <f t="shared" si="2"/>
        <v>92</v>
      </c>
      <c r="B112" s="50" t="s">
        <v>100</v>
      </c>
      <c r="C112" s="51" t="s">
        <v>101</v>
      </c>
      <c r="D112" s="52" t="s">
        <v>126</v>
      </c>
      <c r="E112" s="53"/>
      <c r="F112" s="52" t="s">
        <v>15</v>
      </c>
      <c r="G112" s="54" t="s">
        <v>127</v>
      </c>
      <c r="H112" s="55">
        <f t="shared" si="3"/>
        <v>0.59999999999996589</v>
      </c>
      <c r="I112" s="56">
        <v>355.2</v>
      </c>
      <c r="J112" s="60"/>
      <c r="K112" s="58"/>
    </row>
    <row r="113" spans="1:11">
      <c r="A113" s="49">
        <f t="shared" si="2"/>
        <v>93</v>
      </c>
      <c r="B113" s="50" t="s">
        <v>113</v>
      </c>
      <c r="C113" s="51" t="s">
        <v>101</v>
      </c>
      <c r="D113" s="52"/>
      <c r="E113" s="53"/>
      <c r="F113" s="52" t="s">
        <v>19</v>
      </c>
      <c r="G113" s="54" t="s">
        <v>128</v>
      </c>
      <c r="H113" s="55">
        <f t="shared" si="3"/>
        <v>0.40000000000003411</v>
      </c>
      <c r="I113" s="56">
        <v>355.6</v>
      </c>
      <c r="J113" s="60"/>
      <c r="K113" s="58"/>
    </row>
    <row r="114" spans="1:11">
      <c r="A114" s="49">
        <f t="shared" si="2"/>
        <v>94</v>
      </c>
      <c r="B114" s="50" t="s">
        <v>113</v>
      </c>
      <c r="C114" s="51" t="s">
        <v>101</v>
      </c>
      <c r="D114" s="52" t="s">
        <v>129</v>
      </c>
      <c r="E114" s="53"/>
      <c r="F114" s="52" t="s">
        <v>32</v>
      </c>
      <c r="G114" s="54" t="s">
        <v>130</v>
      </c>
      <c r="H114" s="55">
        <f t="shared" si="3"/>
        <v>0.59999999999996589</v>
      </c>
      <c r="I114" s="56">
        <v>356.2</v>
      </c>
      <c r="J114" s="60" t="s">
        <v>201</v>
      </c>
      <c r="K114" s="58"/>
    </row>
    <row r="115" spans="1:11">
      <c r="A115" s="49">
        <f t="shared" si="2"/>
        <v>95</v>
      </c>
      <c r="B115" s="50" t="s">
        <v>100</v>
      </c>
      <c r="C115" s="51" t="s">
        <v>101</v>
      </c>
      <c r="D115" s="52"/>
      <c r="E115" s="53"/>
      <c r="F115" s="52" t="s">
        <v>24</v>
      </c>
      <c r="G115" s="54" t="s">
        <v>16</v>
      </c>
      <c r="H115" s="55">
        <f t="shared" si="3"/>
        <v>0.90000000000003411</v>
      </c>
      <c r="I115" s="56">
        <v>357.1</v>
      </c>
      <c r="J115" s="60" t="s">
        <v>131</v>
      </c>
      <c r="K115" s="58"/>
    </row>
    <row r="116" spans="1:11">
      <c r="A116" s="49">
        <f t="shared" si="2"/>
        <v>96</v>
      </c>
      <c r="B116" s="50" t="s">
        <v>76</v>
      </c>
      <c r="C116" s="51"/>
      <c r="D116" s="60" t="s">
        <v>132</v>
      </c>
      <c r="E116" s="53"/>
      <c r="F116" s="52" t="s">
        <v>15</v>
      </c>
      <c r="G116" s="54" t="s">
        <v>133</v>
      </c>
      <c r="H116" s="55">
        <f t="shared" si="3"/>
        <v>1</v>
      </c>
      <c r="I116" s="56">
        <v>358.1</v>
      </c>
      <c r="J116" s="60" t="s">
        <v>257</v>
      </c>
      <c r="K116" s="58"/>
    </row>
    <row r="117" spans="1:11">
      <c r="A117" s="49">
        <f t="shared" si="2"/>
        <v>97</v>
      </c>
      <c r="B117" s="124" t="s">
        <v>100</v>
      </c>
      <c r="C117" s="125" t="s">
        <v>101</v>
      </c>
      <c r="D117" s="52" t="s">
        <v>134</v>
      </c>
      <c r="E117" s="53"/>
      <c r="F117" s="52" t="s">
        <v>24</v>
      </c>
      <c r="G117" s="52" t="s">
        <v>135</v>
      </c>
      <c r="H117" s="55">
        <f t="shared" si="3"/>
        <v>0.69999999999998863</v>
      </c>
      <c r="I117" s="56">
        <v>358.8</v>
      </c>
      <c r="J117" s="60"/>
      <c r="K117" s="58"/>
    </row>
    <row r="118" spans="1:11" ht="22.5">
      <c r="A118" s="10">
        <f>A117+1</f>
        <v>98</v>
      </c>
      <c r="B118" s="12" t="s">
        <v>45</v>
      </c>
      <c r="C118" s="13"/>
      <c r="D118" s="14" t="s">
        <v>265</v>
      </c>
      <c r="E118" s="15"/>
      <c r="F118" s="16" t="s">
        <v>46</v>
      </c>
      <c r="G118" s="11" t="s">
        <v>234</v>
      </c>
      <c r="H118" s="20">
        <f t="shared" si="3"/>
        <v>2.0999999999999659</v>
      </c>
      <c r="I118" s="19">
        <v>360.9</v>
      </c>
      <c r="J118" s="17" t="s">
        <v>258</v>
      </c>
      <c r="K118" s="18">
        <f>I118-I96</f>
        <v>18.599999999999966</v>
      </c>
    </row>
    <row r="119" spans="1:11" ht="27.75" customHeight="1">
      <c r="A119" s="142">
        <f>A118+1</f>
        <v>99</v>
      </c>
      <c r="B119" s="143" t="s">
        <v>100</v>
      </c>
      <c r="C119" s="144" t="s">
        <v>101</v>
      </c>
      <c r="D119" s="149"/>
      <c r="E119" s="145"/>
      <c r="F119" s="149" t="s">
        <v>24</v>
      </c>
      <c r="G119" s="146" t="s">
        <v>136</v>
      </c>
      <c r="H119" s="55">
        <f t="shared" si="3"/>
        <v>1.5</v>
      </c>
      <c r="I119" s="147">
        <v>362.4</v>
      </c>
      <c r="J119" s="148" t="s">
        <v>239</v>
      </c>
      <c r="K119" s="150"/>
    </row>
    <row r="120" spans="1:11" ht="24" customHeight="1">
      <c r="A120" s="49">
        <f t="shared" si="2"/>
        <v>100</v>
      </c>
      <c r="B120" s="50" t="s">
        <v>23</v>
      </c>
      <c r="C120" s="51" t="s">
        <v>28</v>
      </c>
      <c r="D120" s="52"/>
      <c r="E120" s="53"/>
      <c r="F120" s="52" t="s">
        <v>24</v>
      </c>
      <c r="G120" s="54" t="s">
        <v>137</v>
      </c>
      <c r="H120" s="55">
        <f t="shared" si="3"/>
        <v>0.70000000000004547</v>
      </c>
      <c r="I120" s="56">
        <v>363.1</v>
      </c>
      <c r="J120" s="27" t="s">
        <v>202</v>
      </c>
      <c r="K120" s="58"/>
    </row>
    <row r="121" spans="1:11" ht="13.15" customHeight="1">
      <c r="A121" s="49">
        <f t="shared" si="2"/>
        <v>101</v>
      </c>
      <c r="B121" s="50" t="s">
        <v>116</v>
      </c>
      <c r="C121" s="51"/>
      <c r="D121" s="52"/>
      <c r="E121" s="53"/>
      <c r="F121" s="52" t="s">
        <v>15</v>
      </c>
      <c r="G121" s="54" t="s">
        <v>16</v>
      </c>
      <c r="H121" s="55">
        <f t="shared" si="3"/>
        <v>8.0999999999999659</v>
      </c>
      <c r="I121" s="56">
        <v>371.2</v>
      </c>
      <c r="J121" s="27"/>
      <c r="K121" s="58"/>
    </row>
    <row r="122" spans="1:11" ht="13.15" customHeight="1">
      <c r="A122" s="49">
        <f t="shared" si="2"/>
        <v>102</v>
      </c>
      <c r="B122" s="50" t="s">
        <v>26</v>
      </c>
      <c r="C122" s="51"/>
      <c r="D122" s="52"/>
      <c r="E122" s="53"/>
      <c r="F122" s="52" t="s">
        <v>15</v>
      </c>
      <c r="G122" s="54" t="s">
        <v>138</v>
      </c>
      <c r="H122" s="55">
        <f t="shared" si="3"/>
        <v>2.3000000000000114</v>
      </c>
      <c r="I122" s="56">
        <v>373.5</v>
      </c>
      <c r="J122" s="27" t="s">
        <v>203</v>
      </c>
      <c r="K122" s="58"/>
    </row>
    <row r="123" spans="1:11">
      <c r="A123" s="49">
        <f t="shared" si="2"/>
        <v>103</v>
      </c>
      <c r="B123" s="50" t="s">
        <v>139</v>
      </c>
      <c r="C123" s="51" t="s">
        <v>101</v>
      </c>
      <c r="D123" s="52" t="s">
        <v>140</v>
      </c>
      <c r="E123" s="53"/>
      <c r="F123" s="52" t="s">
        <v>24</v>
      </c>
      <c r="G123" s="54" t="s">
        <v>141</v>
      </c>
      <c r="H123" s="55">
        <f t="shared" si="3"/>
        <v>3.8999999999999773</v>
      </c>
      <c r="I123" s="56">
        <v>377.4</v>
      </c>
      <c r="J123" s="27" t="s">
        <v>142</v>
      </c>
      <c r="K123" s="58"/>
    </row>
    <row r="124" spans="1:11" ht="24" customHeight="1">
      <c r="A124" s="49">
        <f t="shared" si="2"/>
        <v>104</v>
      </c>
      <c r="B124" s="50" t="s">
        <v>116</v>
      </c>
      <c r="C124" s="51" t="s">
        <v>101</v>
      </c>
      <c r="D124" s="52" t="s">
        <v>31</v>
      </c>
      <c r="E124" s="53"/>
      <c r="F124" s="52" t="s">
        <v>15</v>
      </c>
      <c r="G124" s="54" t="s">
        <v>143</v>
      </c>
      <c r="H124" s="55">
        <f t="shared" si="3"/>
        <v>0.30000000000001137</v>
      </c>
      <c r="I124" s="56">
        <v>377.7</v>
      </c>
      <c r="J124" s="27" t="s">
        <v>232</v>
      </c>
      <c r="K124" s="58"/>
    </row>
    <row r="125" spans="1:11" ht="27" customHeight="1">
      <c r="A125" s="49">
        <f t="shared" si="2"/>
        <v>105</v>
      </c>
      <c r="B125" s="124" t="s">
        <v>100</v>
      </c>
      <c r="C125" s="125" t="s">
        <v>101</v>
      </c>
      <c r="D125" s="52" t="s">
        <v>29</v>
      </c>
      <c r="E125" s="53"/>
      <c r="F125" s="52" t="s">
        <v>15</v>
      </c>
      <c r="G125" s="62" t="s">
        <v>217</v>
      </c>
      <c r="H125" s="55">
        <f t="shared" si="3"/>
        <v>11</v>
      </c>
      <c r="I125" s="56">
        <v>388.7</v>
      </c>
      <c r="J125" s="27" t="s">
        <v>240</v>
      </c>
      <c r="K125" s="58"/>
    </row>
    <row r="126" spans="1:11">
      <c r="A126" s="49">
        <f>A125+1</f>
        <v>106</v>
      </c>
      <c r="B126" s="124" t="s">
        <v>139</v>
      </c>
      <c r="C126" s="125" t="s">
        <v>28</v>
      </c>
      <c r="D126" s="52" t="s">
        <v>205</v>
      </c>
      <c r="E126" s="53"/>
      <c r="F126" s="52" t="s">
        <v>24</v>
      </c>
      <c r="G126" s="62" t="s">
        <v>207</v>
      </c>
      <c r="H126" s="55">
        <f t="shared" si="3"/>
        <v>14.300000000000011</v>
      </c>
      <c r="I126" s="56">
        <v>403</v>
      </c>
      <c r="J126" s="60" t="s">
        <v>204</v>
      </c>
      <c r="K126" s="58"/>
    </row>
    <row r="127" spans="1:11" ht="24" customHeight="1">
      <c r="A127" s="40">
        <f t="shared" si="2"/>
        <v>107</v>
      </c>
      <c r="B127" s="126" t="s">
        <v>17</v>
      </c>
      <c r="C127" s="127" t="s">
        <v>28</v>
      </c>
      <c r="D127" s="128" t="s">
        <v>264</v>
      </c>
      <c r="E127" s="129"/>
      <c r="F127" s="128" t="s">
        <v>46</v>
      </c>
      <c r="G127" s="130" t="s">
        <v>208</v>
      </c>
      <c r="H127" s="68">
        <f t="shared" si="3"/>
        <v>2.6000000000000227</v>
      </c>
      <c r="I127" s="46">
        <v>405.6</v>
      </c>
      <c r="J127" s="69" t="s">
        <v>243</v>
      </c>
      <c r="K127" s="131">
        <f>I127-I96</f>
        <v>63.300000000000011</v>
      </c>
    </row>
    <row r="128" spans="1:11">
      <c r="A128" s="49">
        <f t="shared" si="2"/>
        <v>108</v>
      </c>
      <c r="B128" s="124" t="s">
        <v>160</v>
      </c>
      <c r="C128" s="125" t="s">
        <v>28</v>
      </c>
      <c r="D128" s="139" t="s">
        <v>206</v>
      </c>
      <c r="E128" s="138"/>
      <c r="F128" s="140" t="s">
        <v>15</v>
      </c>
      <c r="G128" s="62" t="s">
        <v>64</v>
      </c>
      <c r="H128" s="55">
        <f t="shared" si="3"/>
        <v>1.3999999999999773</v>
      </c>
      <c r="I128" s="56">
        <v>407</v>
      </c>
      <c r="J128" s="132" t="s">
        <v>209</v>
      </c>
      <c r="K128" s="133"/>
    </row>
    <row r="129" spans="1:11">
      <c r="A129" s="49">
        <f t="shared" si="2"/>
        <v>109</v>
      </c>
      <c r="B129" s="124" t="s">
        <v>17</v>
      </c>
      <c r="C129" s="125" t="s">
        <v>28</v>
      </c>
      <c r="D129" s="139" t="s">
        <v>210</v>
      </c>
      <c r="E129" s="138"/>
      <c r="F129" s="139" t="s">
        <v>15</v>
      </c>
      <c r="G129" s="62" t="s">
        <v>16</v>
      </c>
      <c r="H129" s="55">
        <f t="shared" si="3"/>
        <v>1.3000000000000114</v>
      </c>
      <c r="I129" s="56">
        <v>408.3</v>
      </c>
      <c r="J129" s="132" t="s">
        <v>214</v>
      </c>
      <c r="K129" s="133"/>
    </row>
    <row r="130" spans="1:11" ht="15" customHeight="1">
      <c r="A130" s="49">
        <f t="shared" si="2"/>
        <v>110</v>
      </c>
      <c r="B130" s="124" t="s">
        <v>17</v>
      </c>
      <c r="C130" s="125"/>
      <c r="D130" s="139"/>
      <c r="E130" s="138"/>
      <c r="F130" s="139" t="s">
        <v>24</v>
      </c>
      <c r="G130" s="62" t="s">
        <v>16</v>
      </c>
      <c r="H130" s="141">
        <f t="shared" si="3"/>
        <v>9.9999999999965894E-2</v>
      </c>
      <c r="I130" s="56">
        <v>408.4</v>
      </c>
      <c r="J130" s="132" t="s">
        <v>215</v>
      </c>
      <c r="K130" s="133"/>
    </row>
    <row r="131" spans="1:11" ht="60" customHeight="1" thickBot="1">
      <c r="A131" s="134">
        <f t="shared" si="2"/>
        <v>111</v>
      </c>
      <c r="B131" s="74" t="s">
        <v>45</v>
      </c>
      <c r="C131" s="75"/>
      <c r="D131" s="78" t="s">
        <v>144</v>
      </c>
      <c r="E131" s="77"/>
      <c r="F131" s="78" t="s">
        <v>145</v>
      </c>
      <c r="G131" s="135" t="s">
        <v>16</v>
      </c>
      <c r="H131" s="136">
        <f t="shared" si="3"/>
        <v>0.10000000000002274</v>
      </c>
      <c r="I131" s="80">
        <v>408.5</v>
      </c>
      <c r="J131" s="81" t="s">
        <v>262</v>
      </c>
      <c r="K131" s="82">
        <f>I131-I127</f>
        <v>2.8999999999999773</v>
      </c>
    </row>
  </sheetData>
  <mergeCells count="18">
    <mergeCell ref="F71:G71"/>
    <mergeCell ref="A3:A4"/>
    <mergeCell ref="B3:B4"/>
    <mergeCell ref="C3:C4"/>
    <mergeCell ref="D3:D4"/>
    <mergeCell ref="E3:E4"/>
    <mergeCell ref="F3:G3"/>
    <mergeCell ref="A71:A72"/>
    <mergeCell ref="B71:B72"/>
    <mergeCell ref="C71:C72"/>
    <mergeCell ref="D71:D72"/>
    <mergeCell ref="E71:E72"/>
    <mergeCell ref="H71:I71"/>
    <mergeCell ref="J71:J72"/>
    <mergeCell ref="K71:K72"/>
    <mergeCell ref="H3:I3"/>
    <mergeCell ref="J3:J4"/>
    <mergeCell ref="K3:K4"/>
  </mergeCells>
  <phoneticPr fontId="2"/>
  <pageMargins left="0.31496062992125984" right="0.31496062992125984" top="0.15748031496062992" bottom="0.15748031496062992" header="0.31496062992125984" footer="0.31496062992125984"/>
  <pageSetup paperSize="9" scale="80" orientation="portrait" horizontalDpi="4294967293" verticalDpi="0" r:id="rId1"/>
  <rowBreaks count="1" manualBreakCount="1">
    <brk id="6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>
      <selection activeCell="C17" sqref="C17"/>
    </sheetView>
  </sheetViews>
  <sheetFormatPr defaultRowHeight="13.5"/>
  <cols>
    <col min="1" max="1" width="11.75" customWidth="1"/>
    <col min="2" max="2" width="14.75" customWidth="1"/>
    <col min="3" max="4" width="50.75" customWidth="1"/>
  </cols>
  <sheetData>
    <row r="1" spans="1:4" ht="16.5" customHeight="1">
      <c r="A1" t="s">
        <v>241</v>
      </c>
      <c r="C1" s="3"/>
      <c r="D1" s="3"/>
    </row>
    <row r="2" spans="1:4" ht="16.5" customHeight="1">
      <c r="A2" s="21" t="s">
        <v>146</v>
      </c>
      <c r="B2" s="4" t="s">
        <v>147</v>
      </c>
      <c r="C2" s="5" t="s">
        <v>148</v>
      </c>
      <c r="D2" s="5" t="s">
        <v>149</v>
      </c>
    </row>
    <row r="3" spans="1:4" s="8" customFormat="1" ht="14.45" customHeight="1">
      <c r="A3" s="22"/>
      <c r="B3" s="6"/>
      <c r="C3" s="7"/>
      <c r="D3" s="7"/>
    </row>
    <row r="4" spans="1:4" s="8" customFormat="1" ht="14.45" customHeight="1">
      <c r="A4" s="22"/>
      <c r="B4" s="6"/>
      <c r="C4" s="7"/>
      <c r="D4" s="9"/>
    </row>
    <row r="5" spans="1:4" s="8" customFormat="1" ht="14.45" customHeight="1">
      <c r="A5" s="22"/>
      <c r="B5" s="6"/>
      <c r="C5" s="7"/>
      <c r="D5" s="1"/>
    </row>
    <row r="6" spans="1:4" s="8" customFormat="1" ht="14.45" customHeight="1">
      <c r="A6" s="22"/>
      <c r="B6" s="6"/>
      <c r="C6" s="7"/>
      <c r="D6" s="1"/>
    </row>
    <row r="7" spans="1:4" s="8" customFormat="1" ht="14.45" customHeight="1">
      <c r="A7" s="22"/>
      <c r="B7" s="6"/>
      <c r="C7" s="7"/>
      <c r="D7" s="2"/>
    </row>
    <row r="8" spans="1:4" s="8" customFormat="1" ht="14.45" customHeight="1">
      <c r="A8" s="23"/>
      <c r="B8" s="24"/>
      <c r="C8" s="25"/>
      <c r="D8" s="25"/>
    </row>
    <row r="9" spans="1:4" s="8" customFormat="1" ht="14.45" customHeight="1">
      <c r="A9" s="23"/>
      <c r="B9" s="24"/>
      <c r="C9" s="25"/>
      <c r="D9" s="26"/>
    </row>
    <row r="10" spans="1:4" s="8" customFormat="1" ht="14.45" customHeight="1">
      <c r="A10" s="23"/>
      <c r="B10" s="24"/>
      <c r="C10" s="25"/>
      <c r="D10" s="26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700</vt:lpstr>
      <vt:lpstr>800</vt:lpstr>
      <vt:lpstr>改定箇所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</dc:creator>
  <cp:keywords/>
  <dc:description/>
  <cp:lastModifiedBy>S J</cp:lastModifiedBy>
  <cp:revision/>
  <cp:lastPrinted>2026-05-06T04:35:00Z</cp:lastPrinted>
  <dcterms:created xsi:type="dcterms:W3CDTF">2016-12-15T19:22:13Z</dcterms:created>
  <dcterms:modified xsi:type="dcterms:W3CDTF">2026-05-06T04:35:14Z</dcterms:modified>
  <cp:category/>
  <cp:contentStatus/>
</cp:coreProperties>
</file>