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yforest-my.sharepoint.com/personal/yutaka_yforest_onmicrosoft_com/Documents/audax-kinki/2026/26BRM117神戸・伝承ライド200km/コマ図/"/>
    </mc:Choice>
  </mc:AlternateContent>
  <xr:revisionPtr revIDLastSave="388" documentId="13_ncr:4000b_{3A125DC5-F637-4F14-B087-58A650227350}" xr6:coauthVersionLast="47" xr6:coauthVersionMax="47" xr10:uidLastSave="{43DF320F-4D52-404A-BE49-42E1BE2C3483}"/>
  <bookViews>
    <workbookView xWindow="25812" yWindow="2652" windowWidth="23256" windowHeight="13176" xr2:uid="{00000000-000D-0000-FFFF-FFFF00000000}"/>
  </bookViews>
  <sheets>
    <sheet name="BRM117" sheetId="1" r:id="rId1"/>
    <sheet name="sc" sheetId="2" r:id="rId2"/>
  </sheets>
  <definedNames>
    <definedName name="_xlnm.Print_Area" localSheetId="0">'BRM117'!$A$1:$J$122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C99" i="1"/>
  <c r="A91" i="1"/>
  <c r="E67" i="1"/>
  <c r="E51" i="1"/>
  <c r="C43" i="1"/>
  <c r="G35" i="1"/>
  <c r="G27" i="1"/>
  <c r="G18" i="1"/>
  <c r="E18" i="1"/>
  <c r="A18" i="1"/>
  <c r="B18" i="1" s="1"/>
  <c r="D18" i="1" s="1"/>
  <c r="J10" i="1"/>
  <c r="I10" i="1"/>
  <c r="G10" i="1"/>
  <c r="A11" i="1"/>
  <c r="I3" i="1"/>
  <c r="D9" i="2"/>
  <c r="D10" i="2"/>
  <c r="D11" i="2"/>
  <c r="D12" i="2"/>
  <c r="D13" i="2"/>
  <c r="D14" i="2"/>
  <c r="D15" i="2"/>
  <c r="D16" i="2"/>
  <c r="D8" i="2"/>
  <c r="D7" i="2"/>
  <c r="G11" i="1" l="1"/>
  <c r="C3" i="1"/>
  <c r="C74" i="1"/>
  <c r="A50" i="1"/>
  <c r="A26" i="1"/>
  <c r="A19" i="1"/>
  <c r="C19" i="1" s="1"/>
  <c r="E19" i="1" s="1"/>
  <c r="G19" i="1" s="1"/>
  <c r="I19" i="1" s="1"/>
  <c r="A27" i="1" s="1"/>
  <c r="C27" i="1" s="1"/>
  <c r="E27" i="1" s="1"/>
  <c r="A35" i="1" s="1"/>
  <c r="C35" i="1" s="1"/>
  <c r="E35" i="1" s="1"/>
  <c r="I35" i="1" s="1"/>
  <c r="A43" i="1" s="1"/>
  <c r="G43" i="1" s="1"/>
  <c r="I43" i="1" s="1"/>
  <c r="A51" i="1" s="1"/>
  <c r="C51" i="1" s="1"/>
  <c r="I51" i="1" s="1"/>
  <c r="A59" i="1" s="1"/>
  <c r="C59" i="1" s="1"/>
  <c r="E59" i="1" s="1"/>
  <c r="G59" i="1" s="1"/>
  <c r="I59" i="1" s="1"/>
  <c r="A67" i="1" s="1"/>
  <c r="C67" i="1" s="1"/>
  <c r="G67" i="1" s="1"/>
  <c r="I67" i="1" s="1"/>
  <c r="A75" i="1" s="1"/>
  <c r="C75" i="1" s="1"/>
  <c r="E75" i="1" s="1"/>
  <c r="G75" i="1" s="1"/>
  <c r="I75" i="1" s="1"/>
  <c r="A83" i="1" s="1"/>
  <c r="C83" i="1" s="1"/>
  <c r="E83" i="1" s="1"/>
  <c r="G83" i="1" s="1"/>
  <c r="I83" i="1" s="1"/>
  <c r="C91" i="1" s="1"/>
  <c r="E91" i="1" s="1"/>
  <c r="G91" i="1" s="1"/>
  <c r="I91" i="1" s="1"/>
  <c r="A99" i="1" s="1"/>
  <c r="G99" i="1" s="1"/>
  <c r="I99" i="1" s="1"/>
  <c r="A107" i="1" s="1"/>
  <c r="C107" i="1" s="1"/>
  <c r="E107" i="1" s="1"/>
  <c r="G107" i="1" s="1"/>
  <c r="I107" i="1" s="1"/>
  <c r="A115" i="1" s="1"/>
  <c r="C115" i="1" s="1"/>
  <c r="E115" i="1" s="1"/>
  <c r="C9" i="1"/>
  <c r="C17" i="1"/>
  <c r="A1" i="1"/>
  <c r="C10" i="1" l="1"/>
  <c r="A17" i="1"/>
  <c r="I9" i="1"/>
  <c r="F18" i="1"/>
  <c r="G9" i="1"/>
  <c r="H18" i="1" l="1"/>
  <c r="E17" i="1"/>
  <c r="G17" i="1" l="1"/>
  <c r="B26" i="1"/>
  <c r="D26" i="1" l="1"/>
  <c r="A25" i="1"/>
  <c r="F26" i="1" l="1"/>
  <c r="C25" i="1"/>
  <c r="E25" i="1" l="1"/>
  <c r="H26" i="1"/>
  <c r="G25" i="1" l="1"/>
  <c r="J26" i="1"/>
  <c r="I25" i="1" l="1"/>
  <c r="B34" i="1"/>
  <c r="D34" i="1" l="1"/>
  <c r="A33" i="1"/>
  <c r="F34" i="1" l="1"/>
  <c r="C33" i="1"/>
  <c r="H34" i="1" l="1"/>
  <c r="E33" i="1"/>
  <c r="B42" i="1" l="1"/>
  <c r="G33" i="1"/>
  <c r="A41" i="1" l="1"/>
  <c r="D42" i="1"/>
  <c r="F42" i="1" l="1"/>
  <c r="C41" i="1"/>
  <c r="H42" i="1" l="1"/>
  <c r="E41" i="1"/>
  <c r="H41" i="1" l="1"/>
  <c r="J42" i="1"/>
  <c r="G41" i="1"/>
  <c r="I41" i="1" l="1"/>
  <c r="B50" i="1"/>
  <c r="A49" i="1" l="1"/>
  <c r="D50" i="1"/>
  <c r="H50" i="1" l="1"/>
  <c r="C49" i="1"/>
  <c r="G49" i="1" l="1"/>
  <c r="J50" i="1"/>
  <c r="I49" i="1" s="1"/>
  <c r="B58" i="1"/>
  <c r="A57" i="1" l="1"/>
  <c r="D58" i="1"/>
  <c r="F58" i="1" l="1"/>
  <c r="C57" i="1"/>
  <c r="E57" i="1" l="1"/>
  <c r="J58" i="1"/>
  <c r="B66" i="1" l="1"/>
  <c r="I57" i="1"/>
  <c r="A65" i="1" l="1"/>
  <c r="D66" i="1"/>
  <c r="F66" i="1" l="1"/>
  <c r="C65" i="1"/>
  <c r="H66" i="1" l="1"/>
  <c r="E65" i="1"/>
  <c r="J66" i="1" l="1"/>
  <c r="G65" i="1"/>
  <c r="I65" i="1" l="1"/>
  <c r="B74" i="1"/>
  <c r="A73" i="1" l="1"/>
  <c r="D74" i="1"/>
  <c r="C73" i="1" l="1"/>
  <c r="F74" i="1"/>
  <c r="E73" i="1" l="1"/>
  <c r="H74" i="1"/>
  <c r="F73" i="1"/>
  <c r="G73" i="1" l="1"/>
  <c r="J74" i="1"/>
  <c r="B82" i="1" l="1"/>
  <c r="I73" i="1"/>
  <c r="A81" i="1" l="1"/>
  <c r="D82" i="1"/>
  <c r="C81" i="1" l="1"/>
  <c r="F82" i="1"/>
  <c r="E81" i="1" l="1"/>
  <c r="H82" i="1"/>
  <c r="G81" i="1" l="1"/>
  <c r="J82" i="1"/>
  <c r="I81" i="1" l="1"/>
  <c r="B90" i="1"/>
  <c r="A89" i="1" l="1"/>
  <c r="D90" i="1"/>
  <c r="F90" i="1" l="1"/>
  <c r="C89" i="1"/>
  <c r="E89" i="1" l="1"/>
  <c r="H90" i="1"/>
  <c r="G89" i="1" l="1"/>
  <c r="J90" i="1"/>
  <c r="I89" i="1" l="1"/>
  <c r="B98" i="1"/>
  <c r="D98" i="1" l="1"/>
  <c r="A97" i="1"/>
  <c r="F98" i="1" l="1"/>
  <c r="C97" i="1"/>
  <c r="H98" i="1" l="1"/>
  <c r="E97" i="1"/>
  <c r="G97" i="1" l="1"/>
  <c r="J98" i="1"/>
  <c r="B106" i="1" l="1"/>
  <c r="I97" i="1"/>
  <c r="D106" i="1" l="1"/>
  <c r="A105" i="1"/>
  <c r="C105" i="1" l="1"/>
  <c r="H106" i="1"/>
  <c r="G105" i="1" l="1"/>
  <c r="J106" i="1"/>
  <c r="I105" i="1" l="1"/>
  <c r="B114" i="1"/>
  <c r="D114" i="1" l="1"/>
  <c r="A113" i="1"/>
  <c r="F114" i="1" l="1"/>
  <c r="C113" i="1"/>
  <c r="H114" i="1" l="1"/>
  <c r="E113" i="1"/>
  <c r="G113" i="1" l="1"/>
  <c r="J114" i="1"/>
  <c r="B122" i="1" l="1"/>
  <c r="I113" i="1"/>
  <c r="D122" i="1" l="1"/>
  <c r="A121" i="1"/>
  <c r="F122" i="1" l="1"/>
  <c r="C121" i="1"/>
  <c r="E121" i="1" l="1"/>
  <c r="H122" i="1"/>
  <c r="G121" i="1" l="1"/>
  <c r="H121" i="1"/>
</calcChain>
</file>

<file path=xl/sharedStrings.xml><?xml version="1.0" encoding="utf-8"?>
<sst xmlns="http://schemas.openxmlformats.org/spreadsheetml/2006/main" count="71" uniqueCount="66">
  <si>
    <t>ｷｭｰｼｰﾄ番号</t>
  </si>
  <si>
    <t>交差点名</t>
  </si>
  <si>
    <t xml:space="preserve"> </t>
  </si>
  <si>
    <t>信号有り</t>
  </si>
  <si>
    <t>信号無し</t>
  </si>
  <si>
    <t>総距離</t>
    <rPh sb="0" eb="1">
      <t>ソウ</t>
    </rPh>
    <phoneticPr fontId="1"/>
  </si>
  <si>
    <t>区間距離</t>
    <rPh sb="0" eb="2">
      <t>クカン</t>
    </rPh>
    <phoneticPr fontId="1"/>
  </si>
  <si>
    <t>V15時刻</t>
    <phoneticPr fontId="1"/>
  </si>
  <si>
    <t>標高</t>
    <rPh sb="0" eb="2">
      <t>ヒョウコウ</t>
    </rPh>
    <phoneticPr fontId="1"/>
  </si>
  <si>
    <t>岩屋港前</t>
    <rPh sb="0" eb="2">
      <t>イワヤ</t>
    </rPh>
    <rPh sb="2" eb="3">
      <t>コウ</t>
    </rPh>
    <rPh sb="3" eb="4">
      <t>マエ</t>
    </rPh>
    <phoneticPr fontId="1"/>
  </si>
  <si>
    <t>←start時刻</t>
    <rPh sb="6" eb="8">
      <t>ジコク</t>
    </rPh>
    <phoneticPr fontId="1"/>
  </si>
  <si>
    <t>距離</t>
    <rPh sb="0" eb="2">
      <t>キョリ</t>
    </rPh>
    <phoneticPr fontId="1"/>
  </si>
  <si>
    <t>PC迄の距離</t>
    <rPh sb="2" eb="3">
      <t>マデ</t>
    </rPh>
    <rPh sb="4" eb="6">
      <t>キョリ</t>
    </rPh>
    <phoneticPr fontId="1"/>
  </si>
  <si>
    <t>start</t>
    <phoneticPr fontId="1"/>
  </si>
  <si>
    <t>Goal</t>
    <phoneticPr fontId="1"/>
  </si>
  <si>
    <t>炬口北</t>
    <rPh sb="0" eb="2">
      <t>タケノクチ</t>
    </rPh>
    <rPh sb="2" eb="3">
      <t>キタ</t>
    </rPh>
    <phoneticPr fontId="1"/>
  </si>
  <si>
    <t>date</t>
    <phoneticPr fontId="1"/>
  </si>
  <si>
    <t>distance</t>
    <phoneticPr fontId="1"/>
  </si>
  <si>
    <t>starttime</t>
    <phoneticPr fontId="1"/>
  </si>
  <si>
    <t>kobe</t>
    <phoneticPr fontId="1"/>
  </si>
  <si>
    <t>subtitle</t>
    <phoneticPr fontId="1"/>
  </si>
  <si>
    <t>伝承ポイントライド</t>
    <phoneticPr fontId="1"/>
  </si>
  <si>
    <t>時間は05:00スタート基準</t>
    <rPh sb="0" eb="2">
      <t>ジカン</t>
    </rPh>
    <rPh sb="12" eb="14">
      <t>キジュン</t>
    </rPh>
    <phoneticPr fontId="1"/>
  </si>
  <si>
    <t>西出町</t>
    <rPh sb="0" eb="3">
      <t>ニシデチョウ</t>
    </rPh>
    <phoneticPr fontId="1"/>
  </si>
  <si>
    <t>Start時刻</t>
    <rPh sb="5" eb="7">
      <t>ジコク</t>
    </rPh>
    <phoneticPr fontId="1"/>
  </si>
  <si>
    <t>スタート時間変更でAv 15km/h走行の時刻表示。船の時間は加味されていません。</t>
    <rPh sb="4" eb="6">
      <t>ジカン</t>
    </rPh>
    <rPh sb="6" eb="8">
      <t>ヘンコウ</t>
    </rPh>
    <rPh sb="23" eb="25">
      <t>ヒョウジ</t>
    </rPh>
    <rPh sb="26" eb="27">
      <t>フネ</t>
    </rPh>
    <phoneticPr fontId="1"/>
  </si>
  <si>
    <t>モニュメント＋自転車撮影</t>
    <rPh sb="7" eb="10">
      <t>ジテンシャ</t>
    </rPh>
    <rPh sb="10" eb="12">
      <t>サツエイ</t>
    </rPh>
    <phoneticPr fontId="1"/>
  </si>
  <si>
    <t>岩屋港前</t>
    <phoneticPr fontId="1"/>
  </si>
  <si>
    <t>田ノ代</t>
    <phoneticPr fontId="1"/>
  </si>
  <si>
    <t>炬口北</t>
    <phoneticPr fontId="1"/>
  </si>
  <si>
    <t>志筑</t>
  </si>
  <si>
    <t>群家</t>
    <phoneticPr fontId="1"/>
  </si>
  <si>
    <t>淡路松帆</t>
    <phoneticPr fontId="1"/>
  </si>
  <si>
    <t>鷹匠町</t>
    <phoneticPr fontId="1"/>
  </si>
  <si>
    <t>坂本</t>
    <phoneticPr fontId="1"/>
  </si>
  <si>
    <t>原野南</t>
    <phoneticPr fontId="1"/>
  </si>
  <si>
    <t>皆森</t>
    <phoneticPr fontId="1"/>
  </si>
  <si>
    <t>有馬口</t>
    <phoneticPr fontId="1"/>
  </si>
  <si>
    <t>大多田橋</t>
    <phoneticPr fontId="1"/>
  </si>
  <si>
    <t>生瀬1</t>
    <phoneticPr fontId="1"/>
  </si>
  <si>
    <t>高松町</t>
    <phoneticPr fontId="1"/>
  </si>
  <si>
    <t>金井町</t>
    <phoneticPr fontId="1"/>
  </si>
  <si>
    <t>昆陽池北</t>
  </si>
  <si>
    <t>札場筋</t>
    <phoneticPr fontId="1"/>
  </si>
  <si>
    <t>西宮本町</t>
    <phoneticPr fontId="1"/>
  </si>
  <si>
    <t>味泥</t>
    <phoneticPr fontId="1"/>
  </si>
  <si>
    <t>春日野</t>
    <rPh sb="0" eb="2">
      <t>カスガ</t>
    </rPh>
    <rPh sb="2" eb="3">
      <t>ノ</t>
    </rPh>
    <phoneticPr fontId="1"/>
  </si>
  <si>
    <t>ジェノバライン岩屋発</t>
    <rPh sb="7" eb="9">
      <t>イワヤ</t>
    </rPh>
    <rPh sb="9" eb="10">
      <t>ハツ</t>
    </rPh>
    <phoneticPr fontId="1"/>
  </si>
  <si>
    <t>北西敷地内</t>
    <rPh sb="0" eb="2">
      <t>ホクセイ</t>
    </rPh>
    <rPh sb="2" eb="4">
      <t>シキチ</t>
    </rPh>
    <rPh sb="4" eb="5">
      <t>ナイ</t>
    </rPh>
    <phoneticPr fontId="1"/>
  </si>
  <si>
    <t>TC1</t>
    <phoneticPr fontId="1"/>
  </si>
  <si>
    <t>TC2</t>
    <phoneticPr fontId="1"/>
  </si>
  <si>
    <t>TC3</t>
    <phoneticPr fontId="1"/>
  </si>
  <si>
    <t>TC4</t>
    <phoneticPr fontId="1"/>
  </si>
  <si>
    <t>TC5</t>
    <phoneticPr fontId="1"/>
  </si>
  <si>
    <t>TC6</t>
    <phoneticPr fontId="1"/>
  </si>
  <si>
    <t>TC7</t>
    <phoneticPr fontId="1"/>
  </si>
  <si>
    <t>TC8</t>
    <phoneticPr fontId="1"/>
  </si>
  <si>
    <t>TC2迄</t>
    <phoneticPr fontId="1"/>
  </si>
  <si>
    <t>TC3迄</t>
    <phoneticPr fontId="1"/>
  </si>
  <si>
    <t>TC4迄</t>
    <phoneticPr fontId="1"/>
  </si>
  <si>
    <t>TC5迄</t>
    <phoneticPr fontId="1"/>
  </si>
  <si>
    <t>TC6迄</t>
    <phoneticPr fontId="1"/>
  </si>
  <si>
    <t>TC7迄</t>
    <phoneticPr fontId="1"/>
  </si>
  <si>
    <t>TC8迄</t>
    <phoneticPr fontId="1"/>
  </si>
  <si>
    <t>TC1迄</t>
    <rPh sb="3" eb="4">
      <t>マデ</t>
    </rPh>
    <phoneticPr fontId="1"/>
  </si>
  <si>
    <t>Goal迄</t>
    <rPh sb="4" eb="5">
      <t>マデ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</si>
</sst>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&quot;㎞&quot;"/>
    <numFmt numFmtId="177" formatCode="0_);[Red]\(0\)"/>
    <numFmt numFmtId="178" formatCode="h:mm;@"/>
    <numFmt numFmtId="179" formatCode="0&quot;m&quot;"/>
    <numFmt numFmtId="180" formatCode="&quot;～&quot;h:mm"/>
    <numFmt numFmtId="181" formatCode="&quot;PC1迄 &quot;0.0&quot;km&quot;"/>
    <numFmt numFmtId="182" formatCode="&quot;Goal迄&quot;\ 0.0&quot;km&quot;"/>
    <numFmt numFmtId="183" formatCode="&quot;受付迄&quot;\ 0.0&quot;km&quot;"/>
  </numFmts>
  <fonts count="2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</font>
    <font>
      <i/>
      <sz val="11"/>
      <color theme="3"/>
      <name val="HGP明朝E"/>
      <family val="1"/>
      <charset val="128"/>
    </font>
    <font>
      <sz val="11"/>
      <color theme="3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i/>
      <sz val="10"/>
      <color rgb="FFFF0000"/>
      <name val="HGP明朝E"/>
      <family val="1"/>
      <charset val="128"/>
    </font>
    <font>
      <i/>
      <sz val="11"/>
      <color rgb="FFFF0000"/>
      <name val="HGP明朝E"/>
      <family val="1"/>
      <charset val="128"/>
    </font>
    <font>
      <b/>
      <i/>
      <sz val="11"/>
      <color rgb="FFFF0000"/>
      <name val="HGP明朝E"/>
      <family val="1"/>
      <charset val="128"/>
    </font>
    <font>
      <b/>
      <i/>
      <sz val="11"/>
      <color rgb="FFFF0000"/>
      <name val="HGS明朝E"/>
      <family val="1"/>
      <charset val="128"/>
    </font>
    <font>
      <b/>
      <i/>
      <sz val="10"/>
      <color rgb="FFFF0000"/>
      <name val="HGP明朝E"/>
      <family val="1"/>
      <charset val="128"/>
    </font>
    <font>
      <sz val="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i/>
      <sz val="10"/>
      <color rgb="FFFF0000"/>
      <name val="HGS明朝E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left" vertical="center"/>
    </xf>
    <xf numFmtId="176" fontId="13" fillId="0" borderId="2" xfId="0" applyNumberFormat="1" applyFont="1" applyBorder="1" applyAlignment="1">
      <alignment horizontal="left" vertical="center"/>
    </xf>
    <xf numFmtId="176" fontId="14" fillId="0" borderId="1" xfId="0" applyNumberFormat="1" applyFont="1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15" fillId="0" borderId="4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vertical="center" shrinkToFit="1"/>
    </xf>
    <xf numFmtId="176" fontId="15" fillId="0" borderId="3" xfId="0" applyNumberFormat="1" applyFont="1" applyBorder="1" applyAlignment="1">
      <alignment horizontal="right" vertical="center"/>
    </xf>
    <xf numFmtId="0" fontId="16" fillId="0" borderId="2" xfId="0" applyFont="1" applyBorder="1">
      <alignment vertical="center"/>
    </xf>
    <xf numFmtId="0" fontId="13" fillId="0" borderId="1" xfId="0" applyFont="1" applyBorder="1" applyAlignment="1">
      <alignment horizontal="right" vertical="center"/>
    </xf>
    <xf numFmtId="178" fontId="17" fillId="0" borderId="2" xfId="0" applyNumberFormat="1" applyFont="1" applyBorder="1" applyAlignment="1">
      <alignment horizontal="left" vertical="center"/>
    </xf>
    <xf numFmtId="179" fontId="13" fillId="0" borderId="1" xfId="0" applyNumberFormat="1" applyFont="1" applyBorder="1" applyAlignment="1">
      <alignment horizontal="right" vertical="center"/>
    </xf>
    <xf numFmtId="176" fontId="9" fillId="0" borderId="6" xfId="0" applyNumberFormat="1" applyFont="1" applyBorder="1" applyAlignment="1">
      <alignment horizontal="left" vertical="center"/>
    </xf>
    <xf numFmtId="176" fontId="9" fillId="0" borderId="7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176" fontId="9" fillId="0" borderId="2" xfId="0" applyNumberFormat="1" applyFont="1" applyBorder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176" fontId="9" fillId="0" borderId="1" xfId="0" applyNumberFormat="1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78" fontId="18" fillId="3" borderId="2" xfId="0" applyNumberFormat="1" applyFont="1" applyFill="1" applyBorder="1" applyAlignment="1">
      <alignment horizontal="right" vertical="center"/>
    </xf>
    <xf numFmtId="180" fontId="19" fillId="3" borderId="1" xfId="0" applyNumberFormat="1" applyFont="1" applyFill="1" applyBorder="1" applyAlignment="1">
      <alignment horizontal="left" vertical="center"/>
    </xf>
    <xf numFmtId="176" fontId="9" fillId="3" borderId="6" xfId="0" applyNumberFormat="1" applyFont="1" applyFill="1" applyBorder="1" applyAlignment="1">
      <alignment horizontal="left" vertical="center"/>
    </xf>
    <xf numFmtId="176" fontId="9" fillId="3" borderId="7" xfId="0" applyNumberFormat="1" applyFont="1" applyFill="1" applyBorder="1" applyAlignment="1">
      <alignment horizontal="right" vertical="center"/>
    </xf>
    <xf numFmtId="179" fontId="20" fillId="3" borderId="1" xfId="0" applyNumberFormat="1" applyFont="1" applyFill="1" applyBorder="1" applyAlignment="1">
      <alignment horizontal="right" vertical="center"/>
    </xf>
    <xf numFmtId="0" fontId="9" fillId="0" borderId="6" xfId="0" applyFont="1" applyBorder="1">
      <alignment vertical="center"/>
    </xf>
    <xf numFmtId="176" fontId="9" fillId="2" borderId="6" xfId="0" applyNumberFormat="1" applyFont="1" applyFill="1" applyBorder="1" applyAlignment="1">
      <alignment horizontal="left" vertical="center"/>
    </xf>
    <xf numFmtId="176" fontId="9" fillId="0" borderId="4" xfId="0" applyNumberFormat="1" applyFont="1" applyBorder="1" applyAlignment="1">
      <alignment horizontal="left" vertical="center"/>
    </xf>
    <xf numFmtId="177" fontId="8" fillId="0" borderId="5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right" vertical="center"/>
    </xf>
    <xf numFmtId="177" fontId="9" fillId="0" borderId="5" xfId="0" applyNumberFormat="1" applyFont="1" applyBorder="1" applyAlignment="1">
      <alignment horizontal="left" vertical="center"/>
    </xf>
    <xf numFmtId="177" fontId="9" fillId="0" borderId="3" xfId="0" applyNumberFormat="1" applyFont="1" applyBorder="1" applyAlignment="1">
      <alignment horizontal="right" vertical="center"/>
    </xf>
    <xf numFmtId="177" fontId="7" fillId="0" borderId="5" xfId="0" applyNumberFormat="1" applyFont="1" applyBorder="1" applyAlignment="1">
      <alignment horizontal="left" vertical="center" shrinkToFit="1"/>
    </xf>
    <xf numFmtId="176" fontId="7" fillId="0" borderId="3" xfId="0" applyNumberFormat="1" applyFont="1" applyBorder="1" applyAlignment="1">
      <alignment horizontal="right" vertical="center" shrinkToFit="1"/>
    </xf>
    <xf numFmtId="0" fontId="9" fillId="0" borderId="3" xfId="0" applyFont="1" applyBorder="1" applyAlignment="1">
      <alignment horizontal="right" vertical="center"/>
    </xf>
    <xf numFmtId="177" fontId="8" fillId="0" borderId="8" xfId="0" applyNumberFormat="1" applyFont="1" applyBorder="1" applyAlignment="1">
      <alignment horizontal="left" vertical="center"/>
    </xf>
    <xf numFmtId="176" fontId="8" fillId="0" borderId="3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9" fontId="13" fillId="2" borderId="1" xfId="0" applyNumberFormat="1" applyFont="1" applyFill="1" applyBorder="1" applyAlignment="1">
      <alignment horizontal="right" vertical="center"/>
    </xf>
    <xf numFmtId="178" fontId="17" fillId="2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76" fontId="9" fillId="2" borderId="7" xfId="0" applyNumberFormat="1" applyFont="1" applyFill="1" applyBorder="1" applyAlignment="1">
      <alignment horizontal="right" vertical="center"/>
    </xf>
    <xf numFmtId="178" fontId="1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20" fontId="0" fillId="0" borderId="0" xfId="0" applyNumberFormat="1" applyAlignment="1">
      <alignment horizontal="left" vertical="center"/>
    </xf>
    <xf numFmtId="176" fontId="9" fillId="0" borderId="7" xfId="0" applyNumberFormat="1" applyFont="1" applyBorder="1" applyAlignment="1">
      <alignment horizontal="centerContinuous" vertical="center"/>
    </xf>
    <xf numFmtId="0" fontId="9" fillId="0" borderId="0" xfId="0" applyFont="1">
      <alignment vertical="center"/>
    </xf>
    <xf numFmtId="0" fontId="23" fillId="0" borderId="0" xfId="0" applyFont="1">
      <alignment vertical="center"/>
    </xf>
    <xf numFmtId="178" fontId="19" fillId="0" borderId="0" xfId="0" applyNumberFormat="1" applyFont="1" applyAlignment="1">
      <alignment horizontal="center" vertical="center"/>
    </xf>
    <xf numFmtId="0" fontId="24" fillId="0" borderId="4" xfId="0" applyFont="1" applyBorder="1">
      <alignment vertical="center"/>
    </xf>
    <xf numFmtId="0" fontId="25" fillId="0" borderId="0" xfId="0" applyFont="1" applyAlignment="1">
      <alignment horizontal="right" vertical="center"/>
    </xf>
    <xf numFmtId="181" fontId="22" fillId="2" borderId="5" xfId="0" applyNumberFormat="1" applyFont="1" applyFill="1" applyBorder="1">
      <alignment vertical="center"/>
    </xf>
    <xf numFmtId="181" fontId="22" fillId="2" borderId="3" xfId="0" applyNumberFormat="1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27" fillId="3" borderId="1" xfId="0" applyFont="1" applyFill="1" applyBorder="1" applyAlignment="1">
      <alignment horizontal="right" vertical="center"/>
    </xf>
    <xf numFmtId="0" fontId="3" fillId="3" borderId="1" xfId="0" applyFont="1" applyFill="1" applyBorder="1">
      <alignment vertical="center"/>
    </xf>
    <xf numFmtId="0" fontId="27" fillId="3" borderId="2" xfId="0" applyFont="1" applyFill="1" applyBorder="1" applyAlignment="1">
      <alignment horizontal="center" vertical="center"/>
    </xf>
    <xf numFmtId="178" fontId="19" fillId="3" borderId="2" xfId="0" applyNumberFormat="1" applyFont="1" applyFill="1" applyBorder="1" applyAlignment="1">
      <alignment horizontal="center" vertical="center"/>
    </xf>
    <xf numFmtId="180" fontId="28" fillId="3" borderId="6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23" fillId="0" borderId="6" xfId="0" applyFont="1" applyBorder="1" applyAlignment="1">
      <alignment horizontal="centerContinuous" vertical="center"/>
    </xf>
    <xf numFmtId="177" fontId="8" fillId="0" borderId="5" xfId="0" applyNumberFormat="1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181" fontId="22" fillId="2" borderId="5" xfId="0" applyNumberFormat="1" applyFont="1" applyFill="1" applyBorder="1" applyAlignment="1">
      <alignment horizontal="left" vertical="center"/>
    </xf>
    <xf numFmtId="181" fontId="22" fillId="2" borderId="3" xfId="0" applyNumberFormat="1" applyFont="1" applyFill="1" applyBorder="1" applyAlignment="1">
      <alignment horizontal="left" vertical="center"/>
    </xf>
    <xf numFmtId="182" fontId="22" fillId="3" borderId="5" xfId="0" applyNumberFormat="1" applyFont="1" applyFill="1" applyBorder="1" applyAlignment="1">
      <alignment horizontal="left" vertical="center"/>
    </xf>
    <xf numFmtId="182" fontId="22" fillId="3" borderId="3" xfId="0" applyNumberFormat="1" applyFont="1" applyFill="1" applyBorder="1" applyAlignment="1">
      <alignment horizontal="left" vertical="center"/>
    </xf>
    <xf numFmtId="183" fontId="22" fillId="3" borderId="5" xfId="0" applyNumberFormat="1" applyFont="1" applyFill="1" applyBorder="1" applyAlignment="1">
      <alignment horizontal="left" vertical="center"/>
    </xf>
    <xf numFmtId="183" fontId="22" fillId="3" borderId="3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181" fontId="10" fillId="3" borderId="5" xfId="0" applyNumberFormat="1" applyFont="1" applyFill="1" applyBorder="1" applyAlignment="1">
      <alignment horizontal="left" vertical="center"/>
    </xf>
    <xf numFmtId="181" fontId="10" fillId="3" borderId="3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346074</xdr:colOff>
      <xdr:row>6</xdr:row>
      <xdr:rowOff>6347</xdr:rowOff>
    </xdr:from>
    <xdr:to>
      <xdr:col>7</xdr:col>
      <xdr:colOff>349250</xdr:colOff>
      <xdr:row>8</xdr:row>
      <xdr:rowOff>155574</xdr:rowOff>
    </xdr:to>
    <xdr:sp macro="" textlink="">
      <xdr:nvSpPr>
        <xdr:cNvPr id="129938" name="Line 11">
          <a:extLst>
            <a:ext uri="{FF2B5EF4-FFF2-40B4-BE49-F238E27FC236}">
              <a16:creationId xmlns:a16="http://schemas.microsoft.com/office/drawing/2014/main" id="{0126F49E-08A1-4B3E-A3DB-79246D22D7DB}"/>
            </a:ext>
          </a:extLst>
        </xdr:cNvPr>
        <xdr:cNvSpPr>
          <a:spLocks noChangeShapeType="1"/>
        </xdr:cNvSpPr>
      </xdr:nvSpPr>
      <xdr:spPr bwMode="auto">
        <a:xfrm flipH="1" flipV="1">
          <a:off x="5280024" y="1047747"/>
          <a:ext cx="3176" cy="479427"/>
        </a:xfrm>
        <a:prstGeom prst="line">
          <a:avLst/>
        </a:prstGeom>
        <a:noFill/>
        <a:ln w="9360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307974</xdr:colOff>
      <xdr:row>6</xdr:row>
      <xdr:rowOff>0</xdr:rowOff>
    </xdr:from>
    <xdr:to>
      <xdr:col>7</xdr:col>
      <xdr:colOff>647699</xdr:colOff>
      <xdr:row>6</xdr:row>
      <xdr:rowOff>6350</xdr:rowOff>
    </xdr:to>
    <xdr:sp macro="" textlink="">
      <xdr:nvSpPr>
        <xdr:cNvPr id="129936" name="Line 11">
          <a:extLst>
            <a:ext uri="{FF2B5EF4-FFF2-40B4-BE49-F238E27FC236}">
              <a16:creationId xmlns:a16="http://schemas.microsoft.com/office/drawing/2014/main" id="{E2889AC3-AF22-408B-AC2A-020825C0AAB9}"/>
            </a:ext>
          </a:extLst>
        </xdr:cNvPr>
        <xdr:cNvSpPr>
          <a:spLocks noChangeShapeType="1"/>
        </xdr:cNvSpPr>
      </xdr:nvSpPr>
      <xdr:spPr bwMode="auto">
        <a:xfrm flipV="1">
          <a:off x="4537074" y="1041400"/>
          <a:ext cx="1044575" cy="6350"/>
        </a:xfrm>
        <a:prstGeom prst="line">
          <a:avLst/>
        </a:prstGeom>
        <a:noFill/>
        <a:ln w="9360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588170</xdr:colOff>
      <xdr:row>20</xdr:row>
      <xdr:rowOff>101600</xdr:rowOff>
    </xdr:from>
    <xdr:to>
      <xdr:col>3</xdr:col>
      <xdr:colOff>701938</xdr:colOff>
      <xdr:row>25</xdr:row>
      <xdr:rowOff>18918</xdr:rowOff>
    </xdr:to>
    <xdr:sp macro="" textlink="">
      <xdr:nvSpPr>
        <xdr:cNvPr id="154165" name="テキスト ボックス 154164">
          <a:extLst>
            <a:ext uri="{FF2B5EF4-FFF2-40B4-BE49-F238E27FC236}">
              <a16:creationId xmlns:a16="http://schemas.microsoft.com/office/drawing/2014/main" id="{B92D172B-DCD6-0848-ECFA-3926F510AA43}"/>
            </a:ext>
          </a:extLst>
        </xdr:cNvPr>
        <xdr:cNvSpPr txBox="1"/>
      </xdr:nvSpPr>
      <xdr:spPr bwMode="auto">
        <a:xfrm>
          <a:off x="1997870" y="3340100"/>
          <a:ext cx="818618" cy="7269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出港時間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1300"/>
            </a:lnSpc>
          </a:pP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6:30</a:t>
          </a:r>
        </a:p>
        <a:p>
          <a:pPr algn="ctr">
            <a:lnSpc>
              <a:spcPts val="1300"/>
            </a:lnSpc>
          </a:pP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7:30</a:t>
          </a:r>
        </a:p>
        <a:p>
          <a:pPr algn="ctr">
            <a:lnSpc>
              <a:spcPts val="1300"/>
            </a:lnSpc>
          </a:pP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8:30</a:t>
          </a:r>
        </a:p>
      </xdr:txBody>
    </xdr:sp>
    <xdr:clientData/>
  </xdr:twoCellAnchor>
  <xdr:twoCellAnchor>
    <xdr:from>
      <xdr:col>5</xdr:col>
      <xdr:colOff>678656</xdr:colOff>
      <xdr:row>10</xdr:row>
      <xdr:rowOff>132556</xdr:rowOff>
    </xdr:from>
    <xdr:to>
      <xdr:col>7</xdr:col>
      <xdr:colOff>208756</xdr:colOff>
      <xdr:row>14</xdr:row>
      <xdr:rowOff>87897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CF4392E8-1F13-C6B2-0FCE-769037CF28E4}"/>
            </a:ext>
          </a:extLst>
        </xdr:cNvPr>
        <xdr:cNvSpPr txBox="1"/>
      </xdr:nvSpPr>
      <xdr:spPr bwMode="auto">
        <a:xfrm>
          <a:off x="4202906" y="1751806"/>
          <a:ext cx="939800" cy="60304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通過ﾁｪｯｸ①</a:t>
          </a:r>
        </a:p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モニュメント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「明日」</a:t>
          </a:r>
        </a:p>
      </xdr:txBody>
    </xdr:sp>
    <xdr:clientData/>
  </xdr:twoCellAnchor>
  <xdr:twoCellAnchor editAs="oneCell">
    <xdr:from>
      <xdr:col>4</xdr:col>
      <xdr:colOff>220663</xdr:colOff>
      <xdr:row>110</xdr:row>
      <xdr:rowOff>111918</xdr:rowOff>
    </xdr:from>
    <xdr:to>
      <xdr:col>5</xdr:col>
      <xdr:colOff>519430</xdr:colOff>
      <xdr:row>111</xdr:row>
      <xdr:rowOff>20160</xdr:rowOff>
    </xdr:to>
    <xdr:pic>
      <xdr:nvPicPr>
        <xdr:cNvPr id="198958" name="図 172455">
          <a:extLst>
            <a:ext uri="{FF2B5EF4-FFF2-40B4-BE49-F238E27FC236}">
              <a16:creationId xmlns:a16="http://schemas.microsoft.com/office/drawing/2014/main" id="{DA7FB0E2-4911-804A-BDE3-1AFE29543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0063" y="17923668"/>
          <a:ext cx="1008062" cy="71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621507</xdr:colOff>
      <xdr:row>107</xdr:row>
      <xdr:rowOff>63500</xdr:rowOff>
    </xdr:from>
    <xdr:to>
      <xdr:col>3</xdr:col>
      <xdr:colOff>213996</xdr:colOff>
      <xdr:row>109</xdr:row>
      <xdr:rowOff>0</xdr:rowOff>
    </xdr:to>
    <xdr:pic>
      <xdr:nvPicPr>
        <xdr:cNvPr id="198959" name="図 172446">
          <a:extLst>
            <a:ext uri="{FF2B5EF4-FFF2-40B4-BE49-F238E27FC236}">
              <a16:creationId xmlns:a16="http://schemas.microsoft.com/office/drawing/2014/main" id="{6DAA532D-9EFC-A52C-09C5-10A9778A0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1207" y="17389475"/>
          <a:ext cx="280194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377825</xdr:colOff>
      <xdr:row>95</xdr:row>
      <xdr:rowOff>57150</xdr:rowOff>
    </xdr:from>
    <xdr:to>
      <xdr:col>7</xdr:col>
      <xdr:colOff>664659</xdr:colOff>
      <xdr:row>95</xdr:row>
      <xdr:rowOff>57150</xdr:rowOff>
    </xdr:to>
    <xdr:cxnSp macro="">
      <xdr:nvCxnSpPr>
        <xdr:cNvPr id="172226" name="直線コネクタ 172225">
          <a:extLst>
            <a:ext uri="{FF2B5EF4-FFF2-40B4-BE49-F238E27FC236}">
              <a16:creationId xmlns:a16="http://schemas.microsoft.com/office/drawing/2014/main" id="{94D75407-758D-61A4-F25B-6CC29C5074B7}"/>
            </a:ext>
          </a:extLst>
        </xdr:cNvPr>
        <xdr:cNvCxnSpPr/>
      </xdr:nvCxnSpPr>
      <xdr:spPr>
        <a:xfrm flipH="1">
          <a:off x="4606925" y="15440025"/>
          <a:ext cx="99168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618331</xdr:colOff>
      <xdr:row>91</xdr:row>
      <xdr:rowOff>64294</xdr:rowOff>
    </xdr:from>
    <xdr:to>
      <xdr:col>8</xdr:col>
      <xdr:colOff>618331</xdr:colOff>
      <xdr:row>97</xdr:row>
      <xdr:rowOff>86499</xdr:rowOff>
    </xdr:to>
    <xdr:cxnSp macro="">
      <xdr:nvCxnSpPr>
        <xdr:cNvPr id="172203" name="直線コネクタ 172202">
          <a:extLst>
            <a:ext uri="{FF2B5EF4-FFF2-40B4-BE49-F238E27FC236}">
              <a16:creationId xmlns:a16="http://schemas.microsoft.com/office/drawing/2014/main" id="{D4224A36-810E-DF94-12F9-F228C71264BE}"/>
            </a:ext>
          </a:extLst>
        </xdr:cNvPr>
        <xdr:cNvCxnSpPr/>
      </xdr:nvCxnSpPr>
      <xdr:spPr>
        <a:xfrm flipV="1">
          <a:off x="6257131" y="14799469"/>
          <a:ext cx="0" cy="9937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696119</xdr:colOff>
      <xdr:row>68</xdr:row>
      <xdr:rowOff>130969</xdr:rowOff>
    </xdr:from>
    <xdr:to>
      <xdr:col>9</xdr:col>
      <xdr:colOff>531019</xdr:colOff>
      <xdr:row>68</xdr:row>
      <xdr:rowOff>135731</xdr:rowOff>
    </xdr:to>
    <xdr:sp macro="" textlink="">
      <xdr:nvSpPr>
        <xdr:cNvPr id="198962" name="Line 12812">
          <a:extLst>
            <a:ext uri="{FF2B5EF4-FFF2-40B4-BE49-F238E27FC236}">
              <a16:creationId xmlns:a16="http://schemas.microsoft.com/office/drawing/2014/main" id="{8BDD16BC-B0F1-BEC3-81EF-A36E323648D3}"/>
            </a:ext>
          </a:extLst>
        </xdr:cNvPr>
        <xdr:cNvSpPr>
          <a:spLocks noChangeShapeType="1"/>
        </xdr:cNvSpPr>
      </xdr:nvSpPr>
      <xdr:spPr bwMode="auto">
        <a:xfrm flipV="1">
          <a:off x="6334919" y="11141869"/>
          <a:ext cx="539750" cy="4762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1060450</xdr:colOff>
      <xdr:row>54</xdr:row>
      <xdr:rowOff>12700</xdr:rowOff>
    </xdr:from>
    <xdr:to>
      <xdr:col>0</xdr:col>
      <xdr:colOff>1060450</xdr:colOff>
      <xdr:row>57</xdr:row>
      <xdr:rowOff>0</xdr:rowOff>
    </xdr:to>
    <xdr:sp macro="" textlink="">
      <xdr:nvSpPr>
        <xdr:cNvPr id="198963" name="Line 12810">
          <a:extLst>
            <a:ext uri="{FF2B5EF4-FFF2-40B4-BE49-F238E27FC236}">
              <a16:creationId xmlns:a16="http://schemas.microsoft.com/office/drawing/2014/main" id="{107AD424-F0B2-C17F-8E6D-E13F1BDB134A}"/>
            </a:ext>
          </a:extLst>
        </xdr:cNvPr>
        <xdr:cNvSpPr>
          <a:spLocks noChangeShapeType="1"/>
        </xdr:cNvSpPr>
      </xdr:nvSpPr>
      <xdr:spPr bwMode="auto">
        <a:xfrm>
          <a:off x="704850" y="8928100"/>
          <a:ext cx="0" cy="4826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9526</xdr:colOff>
      <xdr:row>53</xdr:row>
      <xdr:rowOff>159544</xdr:rowOff>
    </xdr:from>
    <xdr:to>
      <xdr:col>1</xdr:col>
      <xdr:colOff>497682</xdr:colOff>
      <xdr:row>54</xdr:row>
      <xdr:rowOff>0</xdr:rowOff>
    </xdr:to>
    <xdr:sp macro="" textlink="">
      <xdr:nvSpPr>
        <xdr:cNvPr id="198964" name="Line 12809">
          <a:extLst>
            <a:ext uri="{FF2B5EF4-FFF2-40B4-BE49-F238E27FC236}">
              <a16:creationId xmlns:a16="http://schemas.microsoft.com/office/drawing/2014/main" id="{B1AC5AFD-AD1F-2D62-3FAB-17C4909C1D14}"/>
            </a:ext>
          </a:extLst>
        </xdr:cNvPr>
        <xdr:cNvSpPr>
          <a:spLocks noChangeShapeType="1"/>
        </xdr:cNvSpPr>
      </xdr:nvSpPr>
      <xdr:spPr bwMode="auto">
        <a:xfrm flipV="1">
          <a:off x="714376" y="8741569"/>
          <a:ext cx="488156" cy="2381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54768</xdr:colOff>
      <xdr:row>51</xdr:row>
      <xdr:rowOff>20493</xdr:rowOff>
    </xdr:from>
    <xdr:ext cx="573881" cy="491476"/>
    <xdr:sp macro="" textlink="">
      <xdr:nvSpPr>
        <xdr:cNvPr id="274" name="テキスト ボックス 273">
          <a:extLst>
            <a:ext uri="{FF2B5EF4-FFF2-40B4-BE49-F238E27FC236}">
              <a16:creationId xmlns:a16="http://schemas.microsoft.com/office/drawing/2014/main" id="{F079A80E-9520-6956-4C74-BCFE824734B9}"/>
            </a:ext>
          </a:extLst>
        </xdr:cNvPr>
        <xdr:cNvSpPr txBox="1"/>
      </xdr:nvSpPr>
      <xdr:spPr>
        <a:xfrm>
          <a:off x="54768" y="8278668"/>
          <a:ext cx="573881" cy="4914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 algn="ctr">
            <a:lnSpc>
              <a:spcPts val="1200"/>
            </a:lnSpc>
          </a:pPr>
          <a:r>
            <a:rPr kumimoji="1" lang="ja-JP" altLang="en-US" sz="1000" b="1"/>
            <a:t>北淡震災</a:t>
          </a:r>
          <a:endParaRPr kumimoji="1" lang="en-US" altLang="ja-JP" sz="1000" b="1"/>
        </a:p>
        <a:p>
          <a:pPr algn="ctr">
            <a:lnSpc>
              <a:spcPts val="1200"/>
            </a:lnSpc>
          </a:pPr>
          <a:r>
            <a:rPr kumimoji="1" lang="ja-JP" altLang="en-US" sz="1000" b="1"/>
            <a:t>記念公園</a:t>
          </a:r>
          <a:endParaRPr kumimoji="1" lang="en-US" altLang="ja-JP" sz="1000" b="1"/>
        </a:p>
        <a:p>
          <a:pPr algn="ctr">
            <a:lnSpc>
              <a:spcPts val="1200"/>
            </a:lnSpc>
          </a:pPr>
          <a:r>
            <a:rPr kumimoji="1" lang="ja-JP" altLang="en-US" sz="1000" b="1"/>
            <a:t>の看板</a:t>
          </a:r>
        </a:p>
      </xdr:txBody>
    </xdr:sp>
    <xdr:clientData/>
  </xdr:oneCellAnchor>
  <xdr:twoCellAnchor>
    <xdr:from>
      <xdr:col>5</xdr:col>
      <xdr:colOff>12700</xdr:colOff>
      <xdr:row>38</xdr:row>
      <xdr:rowOff>12700</xdr:rowOff>
    </xdr:from>
    <xdr:to>
      <xdr:col>5</xdr:col>
      <xdr:colOff>12700</xdr:colOff>
      <xdr:row>40</xdr:row>
      <xdr:rowOff>241300</xdr:rowOff>
    </xdr:to>
    <xdr:sp macro="" textlink="">
      <xdr:nvSpPr>
        <xdr:cNvPr id="198966" name="Line 12810">
          <a:extLst>
            <a:ext uri="{FF2B5EF4-FFF2-40B4-BE49-F238E27FC236}">
              <a16:creationId xmlns:a16="http://schemas.microsoft.com/office/drawing/2014/main" id="{A77ABF4F-8FD7-10F2-328B-2967EA20AD79}"/>
            </a:ext>
          </a:extLst>
        </xdr:cNvPr>
        <xdr:cNvSpPr>
          <a:spLocks noChangeShapeType="1"/>
        </xdr:cNvSpPr>
      </xdr:nvSpPr>
      <xdr:spPr bwMode="auto">
        <a:xfrm>
          <a:off x="3536950" y="6286500"/>
          <a:ext cx="0" cy="4826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37</xdr:row>
      <xdr:rowOff>64293</xdr:rowOff>
    </xdr:from>
    <xdr:to>
      <xdr:col>5</xdr:col>
      <xdr:colOff>478631</xdr:colOff>
      <xdr:row>38</xdr:row>
      <xdr:rowOff>9524</xdr:rowOff>
    </xdr:to>
    <xdr:sp macro="" textlink="">
      <xdr:nvSpPr>
        <xdr:cNvPr id="198967" name="Line 12809">
          <a:extLst>
            <a:ext uri="{FF2B5EF4-FFF2-40B4-BE49-F238E27FC236}">
              <a16:creationId xmlns:a16="http://schemas.microsoft.com/office/drawing/2014/main" id="{D46DF891-6912-9432-5E14-8F4F59A02462}"/>
            </a:ext>
          </a:extLst>
        </xdr:cNvPr>
        <xdr:cNvSpPr>
          <a:spLocks noChangeShapeType="1"/>
        </xdr:cNvSpPr>
      </xdr:nvSpPr>
      <xdr:spPr bwMode="auto">
        <a:xfrm flipV="1">
          <a:off x="3543300" y="6055518"/>
          <a:ext cx="459581" cy="107156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73819</xdr:colOff>
      <xdr:row>20</xdr:row>
      <xdr:rowOff>6350</xdr:rowOff>
    </xdr:from>
    <xdr:to>
      <xdr:col>1</xdr:col>
      <xdr:colOff>73819</xdr:colOff>
      <xdr:row>25</xdr:row>
      <xdr:rowOff>82550</xdr:rowOff>
    </xdr:to>
    <xdr:cxnSp macro="">
      <xdr:nvCxnSpPr>
        <xdr:cNvPr id="154144" name="直線コネクタ 154143">
          <a:extLst>
            <a:ext uri="{FF2B5EF4-FFF2-40B4-BE49-F238E27FC236}">
              <a16:creationId xmlns:a16="http://schemas.microsoft.com/office/drawing/2014/main" id="{32ED22D6-DBCF-1554-A2C3-A517A0F4F0C4}"/>
            </a:ext>
          </a:extLst>
        </xdr:cNvPr>
        <xdr:cNvCxnSpPr/>
      </xdr:nvCxnSpPr>
      <xdr:spPr>
        <a:xfrm flipH="1">
          <a:off x="778669" y="3244850"/>
          <a:ext cx="0" cy="8858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327818</xdr:colOff>
      <xdr:row>28</xdr:row>
      <xdr:rowOff>100808</xdr:rowOff>
    </xdr:from>
    <xdr:to>
      <xdr:col>7</xdr:col>
      <xdr:colOff>481011</xdr:colOff>
      <xdr:row>30</xdr:row>
      <xdr:rowOff>128589</xdr:rowOff>
    </xdr:to>
    <xdr:sp macro="" textlink="">
      <xdr:nvSpPr>
        <xdr:cNvPr id="198970" name="Freeform 1352">
          <a:extLst>
            <a:ext uri="{FF2B5EF4-FFF2-40B4-BE49-F238E27FC236}">
              <a16:creationId xmlns:a16="http://schemas.microsoft.com/office/drawing/2014/main" id="{A732F33C-B874-076D-F7E4-839A06A9B88E}"/>
            </a:ext>
          </a:extLst>
        </xdr:cNvPr>
        <xdr:cNvSpPr>
          <a:spLocks/>
        </xdr:cNvSpPr>
      </xdr:nvSpPr>
      <xdr:spPr bwMode="auto">
        <a:xfrm flipH="1">
          <a:off x="5261768" y="4634708"/>
          <a:ext cx="153193" cy="351631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1060450</xdr:colOff>
      <xdr:row>27</xdr:row>
      <xdr:rowOff>57150</xdr:rowOff>
    </xdr:from>
    <xdr:to>
      <xdr:col>2</xdr:col>
      <xdr:colOff>1060450</xdr:colOff>
      <xdr:row>29</xdr:row>
      <xdr:rowOff>152400</xdr:rowOff>
    </xdr:to>
    <xdr:sp macro="" textlink="">
      <xdr:nvSpPr>
        <xdr:cNvPr id="198971" name="Line 12759">
          <a:extLst>
            <a:ext uri="{FF2B5EF4-FFF2-40B4-BE49-F238E27FC236}">
              <a16:creationId xmlns:a16="http://schemas.microsoft.com/office/drawing/2014/main" id="{527B549A-E56B-3B74-FEA7-780825404718}"/>
            </a:ext>
          </a:extLst>
        </xdr:cNvPr>
        <xdr:cNvSpPr>
          <a:spLocks noChangeShapeType="1"/>
        </xdr:cNvSpPr>
      </xdr:nvSpPr>
      <xdr:spPr bwMode="auto">
        <a:xfrm>
          <a:off x="2114550" y="4514850"/>
          <a:ext cx="0" cy="4254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184150</xdr:colOff>
      <xdr:row>30</xdr:row>
      <xdr:rowOff>0</xdr:rowOff>
    </xdr:from>
    <xdr:to>
      <xdr:col>3</xdr:col>
      <xdr:colOff>0</xdr:colOff>
      <xdr:row>33</xdr:row>
      <xdr:rowOff>12700</xdr:rowOff>
    </xdr:to>
    <xdr:sp macro="" textlink="">
      <xdr:nvSpPr>
        <xdr:cNvPr id="198972" name="Freeform 1352">
          <a:extLst>
            <a:ext uri="{FF2B5EF4-FFF2-40B4-BE49-F238E27FC236}">
              <a16:creationId xmlns:a16="http://schemas.microsoft.com/office/drawing/2014/main" id="{EDAC8C4C-453D-08B8-8DF8-8AAAE7E661BC}"/>
            </a:ext>
          </a:extLst>
        </xdr:cNvPr>
        <xdr:cNvSpPr>
          <a:spLocks/>
        </xdr:cNvSpPr>
      </xdr:nvSpPr>
      <xdr:spPr bwMode="auto">
        <a:xfrm flipH="1">
          <a:off x="1593850" y="4953000"/>
          <a:ext cx="520700" cy="508000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692150</xdr:colOff>
      <xdr:row>29</xdr:row>
      <xdr:rowOff>161924</xdr:rowOff>
    </xdr:from>
    <xdr:to>
      <xdr:col>3</xdr:col>
      <xdr:colOff>471488</xdr:colOff>
      <xdr:row>30</xdr:row>
      <xdr:rowOff>2380</xdr:rowOff>
    </xdr:to>
    <xdr:sp macro="" textlink="">
      <xdr:nvSpPr>
        <xdr:cNvPr id="198974" name="Line 12811">
          <a:extLst>
            <a:ext uri="{FF2B5EF4-FFF2-40B4-BE49-F238E27FC236}">
              <a16:creationId xmlns:a16="http://schemas.microsoft.com/office/drawing/2014/main" id="{DD5CE4EA-A42D-0796-212C-EE4F97854A99}"/>
            </a:ext>
          </a:extLst>
        </xdr:cNvPr>
        <xdr:cNvSpPr>
          <a:spLocks noChangeShapeType="1"/>
        </xdr:cNvSpPr>
      </xdr:nvSpPr>
      <xdr:spPr bwMode="auto">
        <a:xfrm flipH="1" flipV="1">
          <a:off x="2101850" y="4857749"/>
          <a:ext cx="484188" cy="2381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637381</xdr:colOff>
      <xdr:row>29</xdr:row>
      <xdr:rowOff>96838</xdr:rowOff>
    </xdr:from>
    <xdr:to>
      <xdr:col>3</xdr:col>
      <xdr:colOff>64294</xdr:colOff>
      <xdr:row>30</xdr:row>
      <xdr:rowOff>65088</xdr:rowOff>
    </xdr:to>
    <xdr:sp macro="" textlink="">
      <xdr:nvSpPr>
        <xdr:cNvPr id="198975" name="Oval 30">
          <a:extLst>
            <a:ext uri="{FF2B5EF4-FFF2-40B4-BE49-F238E27FC236}">
              <a16:creationId xmlns:a16="http://schemas.microsoft.com/office/drawing/2014/main" id="{578227F3-EDAC-BD3E-E6E8-28CAE7A71C74}"/>
            </a:ext>
          </a:extLst>
        </xdr:cNvPr>
        <xdr:cNvSpPr>
          <a:spLocks noChangeArrowheads="1"/>
        </xdr:cNvSpPr>
      </xdr:nvSpPr>
      <xdr:spPr bwMode="auto">
        <a:xfrm>
          <a:off x="2047081" y="4792663"/>
          <a:ext cx="131763" cy="1301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1060450</xdr:colOff>
      <xdr:row>30</xdr:row>
      <xdr:rowOff>0</xdr:rowOff>
    </xdr:from>
    <xdr:to>
      <xdr:col>4</xdr:col>
      <xdr:colOff>1060450</xdr:colOff>
      <xdr:row>32</xdr:row>
      <xdr:rowOff>228600</xdr:rowOff>
    </xdr:to>
    <xdr:sp macro="" textlink="">
      <xdr:nvSpPr>
        <xdr:cNvPr id="198977" name="Line 12810">
          <a:extLst>
            <a:ext uri="{FF2B5EF4-FFF2-40B4-BE49-F238E27FC236}">
              <a16:creationId xmlns:a16="http://schemas.microsoft.com/office/drawing/2014/main" id="{839CF658-F97A-B8FC-EBC9-59E34D3881EF}"/>
            </a:ext>
          </a:extLst>
        </xdr:cNvPr>
        <xdr:cNvSpPr>
          <a:spLocks noChangeShapeType="1"/>
        </xdr:cNvSpPr>
      </xdr:nvSpPr>
      <xdr:spPr bwMode="auto">
        <a:xfrm>
          <a:off x="3524250" y="4953000"/>
          <a:ext cx="0" cy="4953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27</xdr:row>
      <xdr:rowOff>114300</xdr:rowOff>
    </xdr:from>
    <xdr:to>
      <xdr:col>5</xdr:col>
      <xdr:colOff>330200</xdr:colOff>
      <xdr:row>29</xdr:row>
      <xdr:rowOff>209550</xdr:rowOff>
    </xdr:to>
    <xdr:sp macro="" textlink="">
      <xdr:nvSpPr>
        <xdr:cNvPr id="198978" name="Line 12812">
          <a:extLst>
            <a:ext uri="{FF2B5EF4-FFF2-40B4-BE49-F238E27FC236}">
              <a16:creationId xmlns:a16="http://schemas.microsoft.com/office/drawing/2014/main" id="{73127A99-EA72-26D1-5F53-2ACDE1E959E9}"/>
            </a:ext>
          </a:extLst>
        </xdr:cNvPr>
        <xdr:cNvSpPr>
          <a:spLocks noChangeShapeType="1"/>
        </xdr:cNvSpPr>
      </xdr:nvSpPr>
      <xdr:spPr bwMode="auto">
        <a:xfrm flipH="1">
          <a:off x="3543300" y="4572000"/>
          <a:ext cx="311150" cy="3810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440531</xdr:colOff>
      <xdr:row>27</xdr:row>
      <xdr:rowOff>102393</xdr:rowOff>
    </xdr:from>
    <xdr:to>
      <xdr:col>5</xdr:col>
      <xdr:colOff>0</xdr:colOff>
      <xdr:row>29</xdr:row>
      <xdr:rowOff>161924</xdr:rowOff>
    </xdr:to>
    <xdr:sp macro="" textlink="">
      <xdr:nvSpPr>
        <xdr:cNvPr id="198979" name="Line 12649">
          <a:extLst>
            <a:ext uri="{FF2B5EF4-FFF2-40B4-BE49-F238E27FC236}">
              <a16:creationId xmlns:a16="http://schemas.microsoft.com/office/drawing/2014/main" id="{5DABA921-FB5B-17A1-6113-0005B737EAC5}"/>
            </a:ext>
          </a:extLst>
        </xdr:cNvPr>
        <xdr:cNvSpPr>
          <a:spLocks noChangeShapeType="1"/>
        </xdr:cNvSpPr>
      </xdr:nvSpPr>
      <xdr:spPr bwMode="auto">
        <a:xfrm flipH="1" flipV="1">
          <a:off x="3259931" y="4474368"/>
          <a:ext cx="264319" cy="383381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659606</xdr:colOff>
      <xdr:row>40</xdr:row>
      <xdr:rowOff>152401</xdr:rowOff>
    </xdr:from>
    <xdr:to>
      <xdr:col>5</xdr:col>
      <xdr:colOff>69056</xdr:colOff>
      <xdr:row>41</xdr:row>
      <xdr:rowOff>75407</xdr:rowOff>
    </xdr:to>
    <xdr:sp macro="" textlink="">
      <xdr:nvSpPr>
        <xdr:cNvPr id="198980" name="AutoShape 19">
          <a:extLst>
            <a:ext uri="{FF2B5EF4-FFF2-40B4-BE49-F238E27FC236}">
              <a16:creationId xmlns:a16="http://schemas.microsoft.com/office/drawing/2014/main" id="{A29E43E7-6FAC-240E-E822-1F9E40006ECA}"/>
            </a:ext>
          </a:extLst>
        </xdr:cNvPr>
        <xdr:cNvSpPr>
          <a:spLocks noChangeArrowheads="1"/>
        </xdr:cNvSpPr>
      </xdr:nvSpPr>
      <xdr:spPr bwMode="auto">
        <a:xfrm>
          <a:off x="3479006" y="6629401"/>
          <a:ext cx="114300" cy="84931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161925</xdr:colOff>
      <xdr:row>38</xdr:row>
      <xdr:rowOff>15080</xdr:rowOff>
    </xdr:from>
    <xdr:to>
      <xdr:col>4</xdr:col>
      <xdr:colOff>697706</xdr:colOff>
      <xdr:row>38</xdr:row>
      <xdr:rowOff>15080</xdr:rowOff>
    </xdr:to>
    <xdr:sp macro="" textlink="">
      <xdr:nvSpPr>
        <xdr:cNvPr id="198981" name="Line 12811">
          <a:extLst>
            <a:ext uri="{FF2B5EF4-FFF2-40B4-BE49-F238E27FC236}">
              <a16:creationId xmlns:a16="http://schemas.microsoft.com/office/drawing/2014/main" id="{C48FB68C-A3A3-9C80-0D61-5A47C9656E96}"/>
            </a:ext>
          </a:extLst>
        </xdr:cNvPr>
        <xdr:cNvSpPr>
          <a:spLocks noChangeShapeType="1"/>
        </xdr:cNvSpPr>
      </xdr:nvSpPr>
      <xdr:spPr bwMode="auto">
        <a:xfrm flipH="1">
          <a:off x="2981325" y="6168230"/>
          <a:ext cx="535781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650080</xdr:colOff>
      <xdr:row>37</xdr:row>
      <xdr:rowOff>111919</xdr:rowOff>
    </xdr:from>
    <xdr:to>
      <xdr:col>5</xdr:col>
      <xdr:colOff>69056</xdr:colOff>
      <xdr:row>38</xdr:row>
      <xdr:rowOff>78581</xdr:rowOff>
    </xdr:to>
    <xdr:sp macro="" textlink="">
      <xdr:nvSpPr>
        <xdr:cNvPr id="198982" name="Oval 30">
          <a:extLst>
            <a:ext uri="{FF2B5EF4-FFF2-40B4-BE49-F238E27FC236}">
              <a16:creationId xmlns:a16="http://schemas.microsoft.com/office/drawing/2014/main" id="{31C63894-51F9-4D43-CA2B-BB9B9E6B5ECC}"/>
            </a:ext>
          </a:extLst>
        </xdr:cNvPr>
        <xdr:cNvSpPr>
          <a:spLocks noChangeArrowheads="1"/>
        </xdr:cNvSpPr>
      </xdr:nvSpPr>
      <xdr:spPr bwMode="auto">
        <a:xfrm>
          <a:off x="3469480" y="6103144"/>
          <a:ext cx="123826" cy="128587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4</xdr:col>
      <xdr:colOff>223175</xdr:colOff>
      <xdr:row>36</xdr:row>
      <xdr:rowOff>106363</xdr:rowOff>
    </xdr:from>
    <xdr:ext cx="294351" cy="164306"/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2E69CA87-F897-DD53-CEA4-3DE2294AF3FE}"/>
            </a:ext>
          </a:extLst>
        </xdr:cNvPr>
        <xdr:cNvSpPr txBox="1"/>
      </xdr:nvSpPr>
      <xdr:spPr>
        <a:xfrm>
          <a:off x="3042575" y="5935663"/>
          <a:ext cx="294351" cy="1643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 b="0"/>
            <a:t>R28</a:t>
          </a:r>
          <a:endParaRPr kumimoji="1" lang="ja-JP" altLang="en-US" sz="1100" b="0"/>
        </a:p>
      </xdr:txBody>
    </xdr:sp>
    <xdr:clientData/>
  </xdr:oneCellAnchor>
  <xdr:twoCellAnchor>
    <xdr:from>
      <xdr:col>8</xdr:col>
      <xdr:colOff>650080</xdr:colOff>
      <xdr:row>40</xdr:row>
      <xdr:rowOff>154782</xdr:rowOff>
    </xdr:from>
    <xdr:to>
      <xdr:col>9</xdr:col>
      <xdr:colOff>57943</xdr:colOff>
      <xdr:row>41</xdr:row>
      <xdr:rowOff>75407</xdr:rowOff>
    </xdr:to>
    <xdr:sp macro="" textlink="">
      <xdr:nvSpPr>
        <xdr:cNvPr id="198984" name="AutoShape 1221">
          <a:extLst>
            <a:ext uri="{FF2B5EF4-FFF2-40B4-BE49-F238E27FC236}">
              <a16:creationId xmlns:a16="http://schemas.microsoft.com/office/drawing/2014/main" id="{2DF74B02-636A-FA52-CD77-C74539AB96D2}"/>
            </a:ext>
          </a:extLst>
        </xdr:cNvPr>
        <xdr:cNvSpPr>
          <a:spLocks noChangeArrowheads="1"/>
        </xdr:cNvSpPr>
      </xdr:nvSpPr>
      <xdr:spPr bwMode="auto">
        <a:xfrm>
          <a:off x="6288880" y="6631782"/>
          <a:ext cx="112713" cy="8255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647700</xdr:colOff>
      <xdr:row>56</xdr:row>
      <xdr:rowOff>46038</xdr:rowOff>
    </xdr:from>
    <xdr:to>
      <xdr:col>3</xdr:col>
      <xdr:colOff>57150</xdr:colOff>
      <xdr:row>56</xdr:row>
      <xdr:rowOff>128588</xdr:rowOff>
    </xdr:to>
    <xdr:sp macro="" textlink="">
      <xdr:nvSpPr>
        <xdr:cNvPr id="198985" name="AutoShape 19">
          <a:extLst>
            <a:ext uri="{FF2B5EF4-FFF2-40B4-BE49-F238E27FC236}">
              <a16:creationId xmlns:a16="http://schemas.microsoft.com/office/drawing/2014/main" id="{43301F54-927B-A6B9-527E-7EAC9EFF7957}"/>
            </a:ext>
          </a:extLst>
        </xdr:cNvPr>
        <xdr:cNvSpPr>
          <a:spLocks noChangeArrowheads="1"/>
        </xdr:cNvSpPr>
      </xdr:nvSpPr>
      <xdr:spPr bwMode="auto">
        <a:xfrm>
          <a:off x="2057400" y="9113838"/>
          <a:ext cx="114300" cy="82550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</xdr:colOff>
      <xdr:row>53</xdr:row>
      <xdr:rowOff>59531</xdr:rowOff>
    </xdr:from>
    <xdr:to>
      <xdr:col>3</xdr:col>
      <xdr:colOff>2381</xdr:colOff>
      <xdr:row>56</xdr:row>
      <xdr:rowOff>50006</xdr:rowOff>
    </xdr:to>
    <xdr:sp macro="" textlink="">
      <xdr:nvSpPr>
        <xdr:cNvPr id="198986" name="Line 12810">
          <a:extLst>
            <a:ext uri="{FF2B5EF4-FFF2-40B4-BE49-F238E27FC236}">
              <a16:creationId xmlns:a16="http://schemas.microsoft.com/office/drawing/2014/main" id="{55F44F58-1B71-6AA5-2501-5CF9BB6ADA7A}"/>
            </a:ext>
          </a:extLst>
        </xdr:cNvPr>
        <xdr:cNvSpPr>
          <a:spLocks noChangeShapeType="1"/>
        </xdr:cNvSpPr>
      </xdr:nvSpPr>
      <xdr:spPr bwMode="auto">
        <a:xfrm>
          <a:off x="2116931" y="8641556"/>
          <a:ext cx="0" cy="47625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266700</xdr:colOff>
      <xdr:row>53</xdr:row>
      <xdr:rowOff>59531</xdr:rowOff>
    </xdr:from>
    <xdr:to>
      <xdr:col>2</xdr:col>
      <xdr:colOff>694531</xdr:colOff>
      <xdr:row>53</xdr:row>
      <xdr:rowOff>59532</xdr:rowOff>
    </xdr:to>
    <xdr:sp macro="" textlink="">
      <xdr:nvSpPr>
        <xdr:cNvPr id="198987" name="Line 12809">
          <a:extLst>
            <a:ext uri="{FF2B5EF4-FFF2-40B4-BE49-F238E27FC236}">
              <a16:creationId xmlns:a16="http://schemas.microsoft.com/office/drawing/2014/main" id="{F843586B-DC5D-4AEB-C428-0F75C4E26449}"/>
            </a:ext>
          </a:extLst>
        </xdr:cNvPr>
        <xdr:cNvSpPr>
          <a:spLocks noChangeShapeType="1"/>
        </xdr:cNvSpPr>
      </xdr:nvSpPr>
      <xdr:spPr bwMode="auto">
        <a:xfrm flipH="1" flipV="1">
          <a:off x="1676400" y="8641556"/>
          <a:ext cx="427831" cy="1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126202</xdr:colOff>
      <xdr:row>62</xdr:row>
      <xdr:rowOff>11113</xdr:rowOff>
    </xdr:from>
    <xdr:to>
      <xdr:col>7</xdr:col>
      <xdr:colOff>342899</xdr:colOff>
      <xdr:row>64</xdr:row>
      <xdr:rowOff>45244</xdr:rowOff>
    </xdr:to>
    <xdr:sp macro="" textlink="">
      <xdr:nvSpPr>
        <xdr:cNvPr id="198988" name="Freeform 1352">
          <a:extLst>
            <a:ext uri="{FF2B5EF4-FFF2-40B4-BE49-F238E27FC236}">
              <a16:creationId xmlns:a16="http://schemas.microsoft.com/office/drawing/2014/main" id="{5A4F0C96-87C4-9039-F56A-F2F536CB048E}"/>
            </a:ext>
          </a:extLst>
        </xdr:cNvPr>
        <xdr:cNvSpPr>
          <a:spLocks/>
        </xdr:cNvSpPr>
      </xdr:nvSpPr>
      <xdr:spPr bwMode="auto">
        <a:xfrm flipH="1">
          <a:off x="5060152" y="10050463"/>
          <a:ext cx="216697" cy="357981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273845</xdr:colOff>
      <xdr:row>64</xdr:row>
      <xdr:rowOff>21431</xdr:rowOff>
    </xdr:from>
    <xdr:to>
      <xdr:col>7</xdr:col>
      <xdr:colOff>417514</xdr:colOff>
      <xdr:row>64</xdr:row>
      <xdr:rowOff>134144</xdr:rowOff>
    </xdr:to>
    <xdr:sp macro="" textlink="">
      <xdr:nvSpPr>
        <xdr:cNvPr id="198989" name="AutoShape 19">
          <a:extLst>
            <a:ext uri="{FF2B5EF4-FFF2-40B4-BE49-F238E27FC236}">
              <a16:creationId xmlns:a16="http://schemas.microsoft.com/office/drawing/2014/main" id="{1B14E5DA-7FD5-866E-F7CA-4155B39A8C66}"/>
            </a:ext>
          </a:extLst>
        </xdr:cNvPr>
        <xdr:cNvSpPr>
          <a:spLocks noChangeArrowheads="1"/>
        </xdr:cNvSpPr>
      </xdr:nvSpPr>
      <xdr:spPr bwMode="auto">
        <a:xfrm>
          <a:off x="5207795" y="10384631"/>
          <a:ext cx="143669" cy="112713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736600</xdr:colOff>
      <xdr:row>63</xdr:row>
      <xdr:rowOff>127000</xdr:rowOff>
    </xdr:from>
    <xdr:to>
      <xdr:col>9</xdr:col>
      <xdr:colOff>704850</xdr:colOff>
      <xdr:row>63</xdr:row>
      <xdr:rowOff>127000</xdr:rowOff>
    </xdr:to>
    <xdr:sp macro="" textlink="">
      <xdr:nvSpPr>
        <xdr:cNvPr id="198990" name="Line 12646">
          <a:extLst>
            <a:ext uri="{FF2B5EF4-FFF2-40B4-BE49-F238E27FC236}">
              <a16:creationId xmlns:a16="http://schemas.microsoft.com/office/drawing/2014/main" id="{BBDD9038-445D-F651-A1E9-6C1E47635CC6}"/>
            </a:ext>
          </a:extLst>
        </xdr:cNvPr>
        <xdr:cNvSpPr>
          <a:spLocks noChangeShapeType="1"/>
        </xdr:cNvSpPr>
      </xdr:nvSpPr>
      <xdr:spPr bwMode="auto">
        <a:xfrm>
          <a:off x="7048500" y="105283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333375</xdr:colOff>
      <xdr:row>63</xdr:row>
      <xdr:rowOff>97631</xdr:rowOff>
    </xdr:from>
    <xdr:to>
      <xdr:col>9</xdr:col>
      <xdr:colOff>450056</xdr:colOff>
      <xdr:row>64</xdr:row>
      <xdr:rowOff>37306</xdr:rowOff>
    </xdr:to>
    <xdr:sp macro="" textlink="">
      <xdr:nvSpPr>
        <xdr:cNvPr id="198991" name="AutoShape 19">
          <a:extLst>
            <a:ext uri="{FF2B5EF4-FFF2-40B4-BE49-F238E27FC236}">
              <a16:creationId xmlns:a16="http://schemas.microsoft.com/office/drawing/2014/main" id="{E8524471-B26D-0CA5-9AF2-0AF7FD83DF48}"/>
            </a:ext>
          </a:extLst>
        </xdr:cNvPr>
        <xdr:cNvSpPr>
          <a:spLocks noChangeArrowheads="1"/>
        </xdr:cNvSpPr>
      </xdr:nvSpPr>
      <xdr:spPr bwMode="auto">
        <a:xfrm>
          <a:off x="6677025" y="10298906"/>
          <a:ext cx="116681" cy="101600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673894</xdr:colOff>
      <xdr:row>73</xdr:row>
      <xdr:rowOff>1</xdr:rowOff>
    </xdr:from>
    <xdr:to>
      <xdr:col>3</xdr:col>
      <xdr:colOff>95250</xdr:colOff>
      <xdr:row>73</xdr:row>
      <xdr:rowOff>105570</xdr:rowOff>
    </xdr:to>
    <xdr:sp macro="" textlink="">
      <xdr:nvSpPr>
        <xdr:cNvPr id="198992" name="AutoShape 19">
          <a:extLst>
            <a:ext uri="{FF2B5EF4-FFF2-40B4-BE49-F238E27FC236}">
              <a16:creationId xmlns:a16="http://schemas.microsoft.com/office/drawing/2014/main" id="{3E1A1C16-8FF0-49C0-5C7B-B07D0E1A2726}"/>
            </a:ext>
          </a:extLst>
        </xdr:cNvPr>
        <xdr:cNvSpPr>
          <a:spLocks noChangeArrowheads="1"/>
        </xdr:cNvSpPr>
      </xdr:nvSpPr>
      <xdr:spPr bwMode="auto">
        <a:xfrm>
          <a:off x="2083594" y="11820526"/>
          <a:ext cx="126206" cy="105569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23019</xdr:colOff>
      <xdr:row>79</xdr:row>
      <xdr:rowOff>83344</xdr:rowOff>
    </xdr:from>
    <xdr:to>
      <xdr:col>1</xdr:col>
      <xdr:colOff>23019</xdr:colOff>
      <xdr:row>80</xdr:row>
      <xdr:rowOff>150019</xdr:rowOff>
    </xdr:to>
    <xdr:sp macro="" textlink="">
      <xdr:nvSpPr>
        <xdr:cNvPr id="198993" name="Line 12810">
          <a:extLst>
            <a:ext uri="{FF2B5EF4-FFF2-40B4-BE49-F238E27FC236}">
              <a16:creationId xmlns:a16="http://schemas.microsoft.com/office/drawing/2014/main" id="{659A5A6D-B530-AE7C-6843-E5EA42FAAEFD}"/>
            </a:ext>
          </a:extLst>
        </xdr:cNvPr>
        <xdr:cNvSpPr>
          <a:spLocks noChangeShapeType="1"/>
        </xdr:cNvSpPr>
      </xdr:nvSpPr>
      <xdr:spPr bwMode="auto">
        <a:xfrm flipH="1">
          <a:off x="727869" y="12875419"/>
          <a:ext cx="0" cy="2286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618331</xdr:colOff>
      <xdr:row>74</xdr:row>
      <xdr:rowOff>141287</xdr:rowOff>
    </xdr:from>
    <xdr:to>
      <xdr:col>1</xdr:col>
      <xdr:colOff>111919</xdr:colOff>
      <xdr:row>76</xdr:row>
      <xdr:rowOff>73818</xdr:rowOff>
    </xdr:to>
    <xdr:sp macro="" textlink="">
      <xdr:nvSpPr>
        <xdr:cNvPr id="198994" name="Line 12649">
          <a:extLst>
            <a:ext uri="{FF2B5EF4-FFF2-40B4-BE49-F238E27FC236}">
              <a16:creationId xmlns:a16="http://schemas.microsoft.com/office/drawing/2014/main" id="{25A56917-0839-4E72-ABFF-01AE0D504D0F}"/>
            </a:ext>
          </a:extLst>
        </xdr:cNvPr>
        <xdr:cNvSpPr>
          <a:spLocks noChangeShapeType="1"/>
        </xdr:cNvSpPr>
      </xdr:nvSpPr>
      <xdr:spPr bwMode="auto">
        <a:xfrm flipH="1" flipV="1">
          <a:off x="618331" y="12123737"/>
          <a:ext cx="198438" cy="256381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76</xdr:row>
      <xdr:rowOff>88900</xdr:rowOff>
    </xdr:from>
    <xdr:to>
      <xdr:col>1</xdr:col>
      <xdr:colOff>342900</xdr:colOff>
      <xdr:row>77</xdr:row>
      <xdr:rowOff>184150</xdr:rowOff>
    </xdr:to>
    <xdr:sp macro="" textlink="">
      <xdr:nvSpPr>
        <xdr:cNvPr id="198995" name="Line 12811">
          <a:extLst>
            <a:ext uri="{FF2B5EF4-FFF2-40B4-BE49-F238E27FC236}">
              <a16:creationId xmlns:a16="http://schemas.microsoft.com/office/drawing/2014/main" id="{AA29D1C3-5B5D-9F50-4F77-06C5FA9F7276}"/>
            </a:ext>
          </a:extLst>
        </xdr:cNvPr>
        <xdr:cNvSpPr>
          <a:spLocks noChangeShapeType="1"/>
        </xdr:cNvSpPr>
      </xdr:nvSpPr>
      <xdr:spPr bwMode="auto">
        <a:xfrm>
          <a:off x="838200" y="12636500"/>
          <a:ext cx="209550" cy="2413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254794</xdr:colOff>
      <xdr:row>77</xdr:row>
      <xdr:rowOff>161924</xdr:rowOff>
    </xdr:from>
    <xdr:to>
      <xdr:col>2</xdr:col>
      <xdr:colOff>692150</xdr:colOff>
      <xdr:row>78</xdr:row>
      <xdr:rowOff>2380</xdr:rowOff>
    </xdr:to>
    <xdr:sp macro="" textlink="">
      <xdr:nvSpPr>
        <xdr:cNvPr id="198996" name="Line 12759">
          <a:extLst>
            <a:ext uri="{FF2B5EF4-FFF2-40B4-BE49-F238E27FC236}">
              <a16:creationId xmlns:a16="http://schemas.microsoft.com/office/drawing/2014/main" id="{67006E87-0C75-217B-3244-135ACDAEBF00}"/>
            </a:ext>
          </a:extLst>
        </xdr:cNvPr>
        <xdr:cNvSpPr>
          <a:spLocks noChangeShapeType="1"/>
        </xdr:cNvSpPr>
      </xdr:nvSpPr>
      <xdr:spPr bwMode="auto">
        <a:xfrm flipV="1">
          <a:off x="1664494" y="12630149"/>
          <a:ext cx="437356" cy="2381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78</xdr:row>
      <xdr:rowOff>0</xdr:rowOff>
    </xdr:from>
    <xdr:to>
      <xdr:col>3</xdr:col>
      <xdr:colOff>597694</xdr:colOff>
      <xdr:row>81</xdr:row>
      <xdr:rowOff>19050</xdr:rowOff>
    </xdr:to>
    <xdr:sp macro="" textlink="">
      <xdr:nvSpPr>
        <xdr:cNvPr id="198997" name="Freeform 1352">
          <a:extLst>
            <a:ext uri="{FF2B5EF4-FFF2-40B4-BE49-F238E27FC236}">
              <a16:creationId xmlns:a16="http://schemas.microsoft.com/office/drawing/2014/main" id="{3E3C4604-EA85-29F2-3148-1029B129025F}"/>
            </a:ext>
          </a:extLst>
        </xdr:cNvPr>
        <xdr:cNvSpPr>
          <a:spLocks/>
        </xdr:cNvSpPr>
      </xdr:nvSpPr>
      <xdr:spPr bwMode="auto">
        <a:xfrm>
          <a:off x="2124075" y="12630150"/>
          <a:ext cx="588169" cy="504825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659606</xdr:colOff>
      <xdr:row>80</xdr:row>
      <xdr:rowOff>157162</xdr:rowOff>
    </xdr:from>
    <xdr:to>
      <xdr:col>3</xdr:col>
      <xdr:colOff>69056</xdr:colOff>
      <xdr:row>81</xdr:row>
      <xdr:rowOff>96837</xdr:rowOff>
    </xdr:to>
    <xdr:sp macro="" textlink="">
      <xdr:nvSpPr>
        <xdr:cNvPr id="198998" name="AutoShape 19">
          <a:extLst>
            <a:ext uri="{FF2B5EF4-FFF2-40B4-BE49-F238E27FC236}">
              <a16:creationId xmlns:a16="http://schemas.microsoft.com/office/drawing/2014/main" id="{CA29141D-4187-6F8C-2BD3-FC1772409652}"/>
            </a:ext>
          </a:extLst>
        </xdr:cNvPr>
        <xdr:cNvSpPr>
          <a:spLocks noChangeArrowheads="1"/>
        </xdr:cNvSpPr>
      </xdr:nvSpPr>
      <xdr:spPr bwMode="auto">
        <a:xfrm>
          <a:off x="2069306" y="13111162"/>
          <a:ext cx="114300" cy="101600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46037</xdr:colOff>
      <xdr:row>83</xdr:row>
      <xdr:rowOff>136524</xdr:rowOff>
    </xdr:from>
    <xdr:to>
      <xdr:col>3</xdr:col>
      <xdr:colOff>46037</xdr:colOff>
      <xdr:row>86</xdr:row>
      <xdr:rowOff>22224</xdr:rowOff>
    </xdr:to>
    <xdr:sp macro="" textlink="">
      <xdr:nvSpPr>
        <xdr:cNvPr id="198999" name="Line 12759">
          <a:extLst>
            <a:ext uri="{FF2B5EF4-FFF2-40B4-BE49-F238E27FC236}">
              <a16:creationId xmlns:a16="http://schemas.microsoft.com/office/drawing/2014/main" id="{9A80CC17-BCC2-15C4-7517-E4A7DE94E068}"/>
            </a:ext>
          </a:extLst>
        </xdr:cNvPr>
        <xdr:cNvSpPr>
          <a:spLocks noChangeShapeType="1"/>
        </xdr:cNvSpPr>
      </xdr:nvSpPr>
      <xdr:spPr bwMode="auto">
        <a:xfrm>
          <a:off x="2160587" y="13576299"/>
          <a:ext cx="0" cy="3714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350043</xdr:colOff>
      <xdr:row>28</xdr:row>
      <xdr:rowOff>3177</xdr:rowOff>
    </xdr:from>
    <xdr:to>
      <xdr:col>7</xdr:col>
      <xdr:colOff>571499</xdr:colOff>
      <xdr:row>30</xdr:row>
      <xdr:rowOff>152404</xdr:rowOff>
    </xdr:to>
    <xdr:sp macro="" textlink="">
      <xdr:nvSpPr>
        <xdr:cNvPr id="199003" name="Freeform 1352">
          <a:extLst>
            <a:ext uri="{FF2B5EF4-FFF2-40B4-BE49-F238E27FC236}">
              <a16:creationId xmlns:a16="http://schemas.microsoft.com/office/drawing/2014/main" id="{C25D38BA-BF08-88C0-CA3D-06E692796FA3}"/>
            </a:ext>
          </a:extLst>
        </xdr:cNvPr>
        <xdr:cNvSpPr>
          <a:spLocks/>
        </xdr:cNvSpPr>
      </xdr:nvSpPr>
      <xdr:spPr bwMode="auto">
        <a:xfrm rot="-5400000" flipH="1" flipV="1">
          <a:off x="5158182" y="4662888"/>
          <a:ext cx="473077" cy="221456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1060450</xdr:colOff>
      <xdr:row>38</xdr:row>
      <xdr:rowOff>12700</xdr:rowOff>
    </xdr:from>
    <xdr:to>
      <xdr:col>2</xdr:col>
      <xdr:colOff>1060450</xdr:colOff>
      <xdr:row>41</xdr:row>
      <xdr:rowOff>0</xdr:rowOff>
    </xdr:to>
    <xdr:sp macro="" textlink="">
      <xdr:nvSpPr>
        <xdr:cNvPr id="199005" name="Line 12810">
          <a:extLst>
            <a:ext uri="{FF2B5EF4-FFF2-40B4-BE49-F238E27FC236}">
              <a16:creationId xmlns:a16="http://schemas.microsoft.com/office/drawing/2014/main" id="{FBD3EE96-8454-9262-9D95-27B24ED6FFC6}"/>
            </a:ext>
          </a:extLst>
        </xdr:cNvPr>
        <xdr:cNvSpPr>
          <a:spLocks noChangeShapeType="1"/>
        </xdr:cNvSpPr>
      </xdr:nvSpPr>
      <xdr:spPr bwMode="auto">
        <a:xfrm>
          <a:off x="2114550" y="6286500"/>
          <a:ext cx="0" cy="4826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354807</xdr:colOff>
      <xdr:row>38</xdr:row>
      <xdr:rowOff>0</xdr:rowOff>
    </xdr:from>
    <xdr:to>
      <xdr:col>3</xdr:col>
      <xdr:colOff>1</xdr:colOff>
      <xdr:row>38</xdr:row>
      <xdr:rowOff>0</xdr:rowOff>
    </xdr:to>
    <xdr:sp macro="" textlink="">
      <xdr:nvSpPr>
        <xdr:cNvPr id="199006" name="Line 12812">
          <a:extLst>
            <a:ext uri="{FF2B5EF4-FFF2-40B4-BE49-F238E27FC236}">
              <a16:creationId xmlns:a16="http://schemas.microsoft.com/office/drawing/2014/main" id="{797F01EC-C33E-7949-03CC-791F8E51B7E3}"/>
            </a:ext>
          </a:extLst>
        </xdr:cNvPr>
        <xdr:cNvSpPr>
          <a:spLocks noChangeShapeType="1"/>
        </xdr:cNvSpPr>
      </xdr:nvSpPr>
      <xdr:spPr bwMode="auto">
        <a:xfrm>
          <a:off x="1764507" y="6153150"/>
          <a:ext cx="350044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37</xdr:row>
      <xdr:rowOff>50006</xdr:rowOff>
    </xdr:from>
    <xdr:to>
      <xdr:col>3</xdr:col>
      <xdr:colOff>485775</xdr:colOff>
      <xdr:row>38</xdr:row>
      <xdr:rowOff>9525</xdr:rowOff>
    </xdr:to>
    <xdr:sp macro="" textlink="">
      <xdr:nvSpPr>
        <xdr:cNvPr id="199007" name="Line 12809">
          <a:extLst>
            <a:ext uri="{FF2B5EF4-FFF2-40B4-BE49-F238E27FC236}">
              <a16:creationId xmlns:a16="http://schemas.microsoft.com/office/drawing/2014/main" id="{56A6DCB8-A5A7-55E7-6C4B-290AEB54A5E1}"/>
            </a:ext>
          </a:extLst>
        </xdr:cNvPr>
        <xdr:cNvSpPr>
          <a:spLocks noChangeShapeType="1"/>
        </xdr:cNvSpPr>
      </xdr:nvSpPr>
      <xdr:spPr bwMode="auto">
        <a:xfrm flipV="1">
          <a:off x="2124075" y="6041231"/>
          <a:ext cx="476250" cy="121444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342107</xdr:colOff>
      <xdr:row>59</xdr:row>
      <xdr:rowOff>140493</xdr:rowOff>
    </xdr:from>
    <xdr:to>
      <xdr:col>7</xdr:col>
      <xdr:colOff>342107</xdr:colOff>
      <xdr:row>62</xdr:row>
      <xdr:rowOff>23018</xdr:rowOff>
    </xdr:to>
    <xdr:sp macro="" textlink="">
      <xdr:nvSpPr>
        <xdr:cNvPr id="199008" name="Line 12812">
          <a:extLst>
            <a:ext uri="{FF2B5EF4-FFF2-40B4-BE49-F238E27FC236}">
              <a16:creationId xmlns:a16="http://schemas.microsoft.com/office/drawing/2014/main" id="{F9AAA5B8-547D-0F6F-AB86-ED723B4EF092}"/>
            </a:ext>
          </a:extLst>
        </xdr:cNvPr>
        <xdr:cNvSpPr>
          <a:spLocks noChangeShapeType="1"/>
        </xdr:cNvSpPr>
      </xdr:nvSpPr>
      <xdr:spPr bwMode="auto">
        <a:xfrm>
          <a:off x="5276057" y="9694068"/>
          <a:ext cx="0" cy="3683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</xdr:col>
      <xdr:colOff>273280</xdr:colOff>
      <xdr:row>51</xdr:row>
      <xdr:rowOff>104198</xdr:rowOff>
    </xdr:from>
    <xdr:ext cx="308931" cy="200119"/>
    <xdr:sp macro="" textlink="">
      <xdr:nvSpPr>
        <xdr:cNvPr id="405" name="テキスト ボックス 404">
          <a:extLst>
            <a:ext uri="{FF2B5EF4-FFF2-40B4-BE49-F238E27FC236}">
              <a16:creationId xmlns:a16="http://schemas.microsoft.com/office/drawing/2014/main" id="{DA1ACC93-C127-DBBB-92EC-17251061FFFC}"/>
            </a:ext>
          </a:extLst>
        </xdr:cNvPr>
        <xdr:cNvSpPr txBox="1"/>
      </xdr:nvSpPr>
      <xdr:spPr>
        <a:xfrm>
          <a:off x="1682980" y="8362373"/>
          <a:ext cx="308931" cy="200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200" b="1"/>
            <a:t>市道</a:t>
          </a:r>
        </a:p>
      </xdr:txBody>
    </xdr:sp>
    <xdr:clientData/>
  </xdr:oneCellAnchor>
  <xdr:oneCellAnchor>
    <xdr:from>
      <xdr:col>12</xdr:col>
      <xdr:colOff>34345</xdr:colOff>
      <xdr:row>54</xdr:row>
      <xdr:rowOff>1731</xdr:rowOff>
    </xdr:from>
    <xdr:ext cx="278423" cy="271174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FA8DFAE3-1A2A-B53F-F7C0-968ED49D85E4}"/>
            </a:ext>
          </a:extLst>
        </xdr:cNvPr>
        <xdr:cNvSpPr txBox="1"/>
      </xdr:nvSpPr>
      <xdr:spPr>
        <a:xfrm>
          <a:off x="1407100" y="13269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</xdr:col>
      <xdr:colOff>696621</xdr:colOff>
      <xdr:row>5</xdr:row>
      <xdr:rowOff>73999</xdr:rowOff>
    </xdr:from>
    <xdr:to>
      <xdr:col>3</xdr:col>
      <xdr:colOff>704655</xdr:colOff>
      <xdr:row>7</xdr:row>
      <xdr:rowOff>112097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FEC7F05F-7CE2-EA4F-A198-F5A691A84449}"/>
            </a:ext>
          </a:extLst>
        </xdr:cNvPr>
        <xdr:cNvSpPr txBox="1"/>
      </xdr:nvSpPr>
      <xdr:spPr bwMode="auto">
        <a:xfrm>
          <a:off x="1401277" y="934165"/>
          <a:ext cx="1417345" cy="35883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bIns="0" rtlCol="0" anchor="ctr">
          <a:noAutofit/>
        </a:bodyPr>
        <a:lstStyle/>
        <a:p>
          <a:pPr algn="ctr">
            <a:lnSpc>
              <a:spcPts val="1300"/>
            </a:lnSpc>
          </a:pPr>
          <a:r>
            <a:rPr kumimoji="1" lang="en-US" altLang="ja-JP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Start</a:t>
          </a:r>
        </a:p>
        <a:p>
          <a:pPr algn="ctr">
            <a:lnSpc>
              <a:spcPts val="13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人と防災未来センター	</a:t>
          </a:r>
        </a:p>
      </xdr:txBody>
    </xdr:sp>
    <xdr:clientData/>
  </xdr:twoCellAnchor>
  <xdr:twoCellAnchor>
    <xdr:from>
      <xdr:col>0</xdr:col>
      <xdr:colOff>701675</xdr:colOff>
      <xdr:row>3</xdr:row>
      <xdr:rowOff>19050</xdr:rowOff>
    </xdr:from>
    <xdr:to>
      <xdr:col>0</xdr:col>
      <xdr:colOff>701675</xdr:colOff>
      <xdr:row>9</xdr:row>
      <xdr:rowOff>0</xdr:rowOff>
    </xdr:to>
    <xdr:sp macro="" textlink="">
      <xdr:nvSpPr>
        <xdr:cNvPr id="199013" name="Line 12768">
          <a:extLst>
            <a:ext uri="{FF2B5EF4-FFF2-40B4-BE49-F238E27FC236}">
              <a16:creationId xmlns:a16="http://schemas.microsoft.com/office/drawing/2014/main" id="{C76F73AC-691D-4E70-68F8-E38CDE1663FA}"/>
            </a:ext>
          </a:extLst>
        </xdr:cNvPr>
        <xdr:cNvSpPr>
          <a:spLocks noChangeShapeType="1"/>
        </xdr:cNvSpPr>
      </xdr:nvSpPr>
      <xdr:spPr bwMode="auto">
        <a:xfrm rot="16200000" flipV="1">
          <a:off x="225425" y="981075"/>
          <a:ext cx="9525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635000</xdr:colOff>
      <xdr:row>5</xdr:row>
      <xdr:rowOff>0</xdr:rowOff>
    </xdr:from>
    <xdr:to>
      <xdr:col>1</xdr:col>
      <xdr:colOff>361950</xdr:colOff>
      <xdr:row>5</xdr:row>
      <xdr:rowOff>0</xdr:rowOff>
    </xdr:to>
    <xdr:sp macro="" textlink="">
      <xdr:nvSpPr>
        <xdr:cNvPr id="199014" name="Line 3">
          <a:extLst>
            <a:ext uri="{FF2B5EF4-FFF2-40B4-BE49-F238E27FC236}">
              <a16:creationId xmlns:a16="http://schemas.microsoft.com/office/drawing/2014/main" id="{E10D5523-EE2A-FC04-6509-4E142C1D8BC3}"/>
            </a:ext>
          </a:extLst>
        </xdr:cNvPr>
        <xdr:cNvSpPr>
          <a:spLocks noChangeShapeType="1"/>
        </xdr:cNvSpPr>
      </xdr:nvSpPr>
      <xdr:spPr bwMode="auto">
        <a:xfrm>
          <a:off x="635000" y="825500"/>
          <a:ext cx="431800" cy="0"/>
        </a:xfrm>
        <a:prstGeom prst="line">
          <a:avLst/>
        </a:prstGeom>
        <a:noFill/>
        <a:ln w="9360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635000</xdr:colOff>
      <xdr:row>7</xdr:row>
      <xdr:rowOff>0</xdr:rowOff>
    </xdr:from>
    <xdr:to>
      <xdr:col>1</xdr:col>
      <xdr:colOff>361950</xdr:colOff>
      <xdr:row>7</xdr:row>
      <xdr:rowOff>0</xdr:rowOff>
    </xdr:to>
    <xdr:sp macro="" textlink="">
      <xdr:nvSpPr>
        <xdr:cNvPr id="199015" name="Line 4">
          <a:extLst>
            <a:ext uri="{FF2B5EF4-FFF2-40B4-BE49-F238E27FC236}">
              <a16:creationId xmlns:a16="http://schemas.microsoft.com/office/drawing/2014/main" id="{3D9E6210-8E94-D117-C6DA-F14F180B111D}"/>
            </a:ext>
          </a:extLst>
        </xdr:cNvPr>
        <xdr:cNvSpPr>
          <a:spLocks noChangeShapeType="1"/>
        </xdr:cNvSpPr>
      </xdr:nvSpPr>
      <xdr:spPr bwMode="auto">
        <a:xfrm>
          <a:off x="635000" y="1155700"/>
          <a:ext cx="431800" cy="0"/>
        </a:xfrm>
        <a:prstGeom prst="line">
          <a:avLst/>
        </a:prstGeom>
        <a:noFill/>
        <a:ln w="9360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635000</xdr:colOff>
      <xdr:row>8</xdr:row>
      <xdr:rowOff>142875</xdr:rowOff>
    </xdr:from>
    <xdr:to>
      <xdr:col>1</xdr:col>
      <xdr:colOff>57150</xdr:colOff>
      <xdr:row>9</xdr:row>
      <xdr:rowOff>79375</xdr:rowOff>
    </xdr:to>
    <xdr:sp macro="" textlink="">
      <xdr:nvSpPr>
        <xdr:cNvPr id="199016" name="AutoShape 5">
          <a:extLst>
            <a:ext uri="{FF2B5EF4-FFF2-40B4-BE49-F238E27FC236}">
              <a16:creationId xmlns:a16="http://schemas.microsoft.com/office/drawing/2014/main" id="{AA6CEEA5-64B7-E553-228B-4814FB243585}"/>
            </a:ext>
          </a:extLst>
        </xdr:cNvPr>
        <xdr:cNvSpPr>
          <a:spLocks noChangeArrowheads="1"/>
        </xdr:cNvSpPr>
      </xdr:nvSpPr>
      <xdr:spPr bwMode="auto">
        <a:xfrm>
          <a:off x="635000" y="1438275"/>
          <a:ext cx="127000" cy="98425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635000</xdr:colOff>
      <xdr:row>5</xdr:row>
      <xdr:rowOff>0</xdr:rowOff>
    </xdr:from>
    <xdr:to>
      <xdr:col>1</xdr:col>
      <xdr:colOff>361950</xdr:colOff>
      <xdr:row>5</xdr:row>
      <xdr:rowOff>0</xdr:rowOff>
    </xdr:to>
    <xdr:sp macro="" textlink="">
      <xdr:nvSpPr>
        <xdr:cNvPr id="199017" name="Line 7">
          <a:extLst>
            <a:ext uri="{FF2B5EF4-FFF2-40B4-BE49-F238E27FC236}">
              <a16:creationId xmlns:a16="http://schemas.microsoft.com/office/drawing/2014/main" id="{8400EE55-EC5F-7D09-9228-C4532F1506B1}"/>
            </a:ext>
          </a:extLst>
        </xdr:cNvPr>
        <xdr:cNvSpPr>
          <a:spLocks noChangeShapeType="1"/>
        </xdr:cNvSpPr>
      </xdr:nvSpPr>
      <xdr:spPr bwMode="auto">
        <a:xfrm>
          <a:off x="635000" y="825500"/>
          <a:ext cx="431800" cy="0"/>
        </a:xfrm>
        <a:prstGeom prst="line">
          <a:avLst/>
        </a:prstGeom>
        <a:noFill/>
        <a:ln w="9360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635000</xdr:colOff>
      <xdr:row>7</xdr:row>
      <xdr:rowOff>0</xdr:rowOff>
    </xdr:from>
    <xdr:to>
      <xdr:col>1</xdr:col>
      <xdr:colOff>361950</xdr:colOff>
      <xdr:row>7</xdr:row>
      <xdr:rowOff>0</xdr:rowOff>
    </xdr:to>
    <xdr:sp macro="" textlink="">
      <xdr:nvSpPr>
        <xdr:cNvPr id="199018" name="Line 8">
          <a:extLst>
            <a:ext uri="{FF2B5EF4-FFF2-40B4-BE49-F238E27FC236}">
              <a16:creationId xmlns:a16="http://schemas.microsoft.com/office/drawing/2014/main" id="{9F468CF1-E13D-E4B3-4589-0DABFF553E59}"/>
            </a:ext>
          </a:extLst>
        </xdr:cNvPr>
        <xdr:cNvSpPr>
          <a:spLocks noChangeShapeType="1"/>
        </xdr:cNvSpPr>
      </xdr:nvSpPr>
      <xdr:spPr bwMode="auto">
        <a:xfrm>
          <a:off x="635000" y="1155700"/>
          <a:ext cx="431800" cy="0"/>
        </a:xfrm>
        <a:prstGeom prst="line">
          <a:avLst/>
        </a:prstGeom>
        <a:noFill/>
        <a:ln w="9360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635000</xdr:colOff>
      <xdr:row>7</xdr:row>
      <xdr:rowOff>0</xdr:rowOff>
    </xdr:from>
    <xdr:to>
      <xdr:col>1</xdr:col>
      <xdr:colOff>361950</xdr:colOff>
      <xdr:row>7</xdr:row>
      <xdr:rowOff>0</xdr:rowOff>
    </xdr:to>
    <xdr:sp macro="" textlink="">
      <xdr:nvSpPr>
        <xdr:cNvPr id="199019" name="Line 11">
          <a:extLst>
            <a:ext uri="{FF2B5EF4-FFF2-40B4-BE49-F238E27FC236}">
              <a16:creationId xmlns:a16="http://schemas.microsoft.com/office/drawing/2014/main" id="{E0B51BF0-BB45-8942-0EC6-D829A85AB516}"/>
            </a:ext>
          </a:extLst>
        </xdr:cNvPr>
        <xdr:cNvSpPr>
          <a:spLocks noChangeShapeType="1"/>
        </xdr:cNvSpPr>
      </xdr:nvSpPr>
      <xdr:spPr bwMode="auto">
        <a:xfrm>
          <a:off x="635000" y="1155700"/>
          <a:ext cx="431800" cy="0"/>
        </a:xfrm>
        <a:prstGeom prst="line">
          <a:avLst/>
        </a:prstGeom>
        <a:noFill/>
        <a:ln w="9360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641350</xdr:colOff>
      <xdr:row>4</xdr:row>
      <xdr:rowOff>101600</xdr:rowOff>
    </xdr:from>
    <xdr:to>
      <xdr:col>1</xdr:col>
      <xdr:colOff>50800</xdr:colOff>
      <xdr:row>5</xdr:row>
      <xdr:rowOff>53975</xdr:rowOff>
    </xdr:to>
    <xdr:sp macro="" textlink="">
      <xdr:nvSpPr>
        <xdr:cNvPr id="199020" name="Oval 12">
          <a:extLst>
            <a:ext uri="{FF2B5EF4-FFF2-40B4-BE49-F238E27FC236}">
              <a16:creationId xmlns:a16="http://schemas.microsoft.com/office/drawing/2014/main" id="{481A5CE4-FB6C-FA83-8E67-D83043600589}"/>
            </a:ext>
          </a:extLst>
        </xdr:cNvPr>
        <xdr:cNvSpPr>
          <a:spLocks noChangeArrowheads="1"/>
        </xdr:cNvSpPr>
      </xdr:nvSpPr>
      <xdr:spPr bwMode="auto">
        <a:xfrm>
          <a:off x="641350" y="749300"/>
          <a:ext cx="114300" cy="11430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249238</xdr:colOff>
      <xdr:row>62</xdr:row>
      <xdr:rowOff>35719</xdr:rowOff>
    </xdr:from>
    <xdr:to>
      <xdr:col>8</xdr:col>
      <xdr:colOff>596900</xdr:colOff>
      <xdr:row>63</xdr:row>
      <xdr:rowOff>139725</xdr:rowOff>
    </xdr:to>
    <xdr:sp macro="" textlink="">
      <xdr:nvSpPr>
        <xdr:cNvPr id="80" name="AutoShape 971">
          <a:extLst>
            <a:ext uri="{FF2B5EF4-FFF2-40B4-BE49-F238E27FC236}">
              <a16:creationId xmlns:a16="http://schemas.microsoft.com/office/drawing/2014/main" id="{613EEBFC-4FC8-E258-B2D6-5F7BBB628CEE}"/>
            </a:ext>
          </a:extLst>
        </xdr:cNvPr>
        <xdr:cNvSpPr>
          <a:spLocks noChangeArrowheads="1"/>
        </xdr:cNvSpPr>
      </xdr:nvSpPr>
      <xdr:spPr bwMode="auto">
        <a:xfrm>
          <a:off x="5888038" y="10075069"/>
          <a:ext cx="347662" cy="265931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718</a:t>
          </a:r>
        </a:p>
      </xdr:txBody>
    </xdr:sp>
    <xdr:clientData/>
  </xdr:twoCellAnchor>
  <xdr:twoCellAnchor>
    <xdr:from>
      <xdr:col>2</xdr:col>
      <xdr:colOff>332508</xdr:colOff>
      <xdr:row>30</xdr:row>
      <xdr:rowOff>80386</xdr:rowOff>
    </xdr:from>
    <xdr:to>
      <xdr:col>2</xdr:col>
      <xdr:colOff>650081</xdr:colOff>
      <xdr:row>31</xdr:row>
      <xdr:rowOff>156711</xdr:rowOff>
    </xdr:to>
    <xdr:sp macro="" textlink="">
      <xdr:nvSpPr>
        <xdr:cNvPr id="101" name="AutoShape 971">
          <a:extLst>
            <a:ext uri="{FF2B5EF4-FFF2-40B4-BE49-F238E27FC236}">
              <a16:creationId xmlns:a16="http://schemas.microsoft.com/office/drawing/2014/main" id="{E16DF364-CA6B-9304-CAD9-8452BD7FC4CE}"/>
            </a:ext>
          </a:extLst>
        </xdr:cNvPr>
        <xdr:cNvSpPr>
          <a:spLocks noChangeArrowheads="1"/>
        </xdr:cNvSpPr>
      </xdr:nvSpPr>
      <xdr:spPr bwMode="auto">
        <a:xfrm>
          <a:off x="1742208" y="4938136"/>
          <a:ext cx="317573" cy="238250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76</a:t>
          </a:r>
        </a:p>
      </xdr:txBody>
    </xdr:sp>
    <xdr:clientData/>
  </xdr:twoCellAnchor>
  <xdr:twoCellAnchor>
    <xdr:from>
      <xdr:col>2</xdr:col>
      <xdr:colOff>209551</xdr:colOff>
      <xdr:row>20</xdr:row>
      <xdr:rowOff>111919</xdr:rowOff>
    </xdr:from>
    <xdr:to>
      <xdr:col>2</xdr:col>
      <xdr:colOff>354807</xdr:colOff>
      <xdr:row>21</xdr:row>
      <xdr:rowOff>92869</xdr:rowOff>
    </xdr:to>
    <xdr:sp macro="" textlink="">
      <xdr:nvSpPr>
        <xdr:cNvPr id="199024" name="Oval 30">
          <a:extLst>
            <a:ext uri="{FF2B5EF4-FFF2-40B4-BE49-F238E27FC236}">
              <a16:creationId xmlns:a16="http://schemas.microsoft.com/office/drawing/2014/main" id="{86C93F78-6EF3-C626-728D-48EA54A53B80}"/>
            </a:ext>
          </a:extLst>
        </xdr:cNvPr>
        <xdr:cNvSpPr>
          <a:spLocks noChangeArrowheads="1"/>
        </xdr:cNvSpPr>
      </xdr:nvSpPr>
      <xdr:spPr bwMode="auto">
        <a:xfrm>
          <a:off x="1619251" y="3350419"/>
          <a:ext cx="145256" cy="1428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2</xdr:col>
      <xdr:colOff>691256</xdr:colOff>
      <xdr:row>10</xdr:row>
      <xdr:rowOff>865</xdr:rowOff>
    </xdr:from>
    <xdr:ext cx="708207" cy="183384"/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C9206B5B-1006-BF97-A419-66CFC78E30FD}"/>
            </a:ext>
          </a:extLst>
        </xdr:cNvPr>
        <xdr:cNvSpPr txBox="1"/>
      </xdr:nvSpPr>
      <xdr:spPr>
        <a:xfrm>
          <a:off x="2108576" y="1722985"/>
          <a:ext cx="708207" cy="183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 b="1"/>
            <a:t>海浜公園前</a:t>
          </a:r>
        </a:p>
      </xdr:txBody>
    </xdr:sp>
    <xdr:clientData/>
  </xdr:oneCellAnchor>
  <xdr:twoCellAnchor>
    <xdr:from>
      <xdr:col>8</xdr:col>
      <xdr:colOff>264319</xdr:colOff>
      <xdr:row>54</xdr:row>
      <xdr:rowOff>0</xdr:rowOff>
    </xdr:from>
    <xdr:to>
      <xdr:col>9</xdr:col>
      <xdr:colOff>0</xdr:colOff>
      <xdr:row>54</xdr:row>
      <xdr:rowOff>0</xdr:rowOff>
    </xdr:to>
    <xdr:sp macro="" textlink="">
      <xdr:nvSpPr>
        <xdr:cNvPr id="199027" name="Line 12809">
          <a:extLst>
            <a:ext uri="{FF2B5EF4-FFF2-40B4-BE49-F238E27FC236}">
              <a16:creationId xmlns:a16="http://schemas.microsoft.com/office/drawing/2014/main" id="{263B00FE-7F84-212C-9B8E-2437407E3401}"/>
            </a:ext>
          </a:extLst>
        </xdr:cNvPr>
        <xdr:cNvSpPr>
          <a:spLocks noChangeShapeType="1"/>
        </xdr:cNvSpPr>
      </xdr:nvSpPr>
      <xdr:spPr bwMode="auto">
        <a:xfrm flipH="1">
          <a:off x="5903119" y="8743950"/>
          <a:ext cx="440531" cy="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283369</xdr:colOff>
      <xdr:row>61</xdr:row>
      <xdr:rowOff>106363</xdr:rowOff>
    </xdr:from>
    <xdr:to>
      <xdr:col>7</xdr:col>
      <xdr:colOff>410368</xdr:colOff>
      <xdr:row>62</xdr:row>
      <xdr:rowOff>65088</xdr:rowOff>
    </xdr:to>
    <xdr:sp macro="" textlink="">
      <xdr:nvSpPr>
        <xdr:cNvPr id="199029" name="Oval 30">
          <a:extLst>
            <a:ext uri="{FF2B5EF4-FFF2-40B4-BE49-F238E27FC236}">
              <a16:creationId xmlns:a16="http://schemas.microsoft.com/office/drawing/2014/main" id="{C79E846B-C110-6A16-7D95-DED1558B6C48}"/>
            </a:ext>
          </a:extLst>
        </xdr:cNvPr>
        <xdr:cNvSpPr>
          <a:spLocks noChangeArrowheads="1"/>
        </xdr:cNvSpPr>
      </xdr:nvSpPr>
      <xdr:spPr bwMode="auto">
        <a:xfrm>
          <a:off x="5217319" y="9983788"/>
          <a:ext cx="126999" cy="12065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45243</xdr:colOff>
      <xdr:row>86</xdr:row>
      <xdr:rowOff>16669</xdr:rowOff>
    </xdr:from>
    <xdr:to>
      <xdr:col>3</xdr:col>
      <xdr:colOff>45243</xdr:colOff>
      <xdr:row>89</xdr:row>
      <xdr:rowOff>794</xdr:rowOff>
    </xdr:to>
    <xdr:sp macro="" textlink="">
      <xdr:nvSpPr>
        <xdr:cNvPr id="199030" name="Line 12810">
          <a:extLst>
            <a:ext uri="{FF2B5EF4-FFF2-40B4-BE49-F238E27FC236}">
              <a16:creationId xmlns:a16="http://schemas.microsoft.com/office/drawing/2014/main" id="{7CA8BAFB-2479-22CF-28CF-E27EA99E2C50}"/>
            </a:ext>
          </a:extLst>
        </xdr:cNvPr>
        <xdr:cNvSpPr>
          <a:spLocks noChangeShapeType="1"/>
        </xdr:cNvSpPr>
      </xdr:nvSpPr>
      <xdr:spPr bwMode="auto">
        <a:xfrm>
          <a:off x="2159793" y="13942219"/>
          <a:ext cx="0" cy="4699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9524</xdr:colOff>
      <xdr:row>11</xdr:row>
      <xdr:rowOff>0</xdr:rowOff>
    </xdr:from>
    <xdr:to>
      <xdr:col>5</xdr:col>
      <xdr:colOff>9524</xdr:colOff>
      <xdr:row>14</xdr:row>
      <xdr:rowOff>82550</xdr:rowOff>
    </xdr:to>
    <xdr:sp macro="" textlink="">
      <xdr:nvSpPr>
        <xdr:cNvPr id="199034" name="Line 12812">
          <a:extLst>
            <a:ext uri="{FF2B5EF4-FFF2-40B4-BE49-F238E27FC236}">
              <a16:creationId xmlns:a16="http://schemas.microsoft.com/office/drawing/2014/main" id="{06E55F7F-D2AA-1268-1BB2-49AC8984F2CB}"/>
            </a:ext>
          </a:extLst>
        </xdr:cNvPr>
        <xdr:cNvSpPr>
          <a:spLocks noChangeShapeType="1"/>
        </xdr:cNvSpPr>
      </xdr:nvSpPr>
      <xdr:spPr bwMode="auto">
        <a:xfrm flipH="1">
          <a:off x="3533774" y="1781175"/>
          <a:ext cx="0" cy="5683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144390</xdr:colOff>
      <xdr:row>12</xdr:row>
      <xdr:rowOff>11618</xdr:rowOff>
    </xdr:from>
    <xdr:ext cx="283283" cy="183384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C749EDCA-6FD1-B23C-D561-EC4AAB4A2D99}"/>
            </a:ext>
          </a:extLst>
        </xdr:cNvPr>
        <xdr:cNvSpPr txBox="1"/>
      </xdr:nvSpPr>
      <xdr:spPr>
        <a:xfrm>
          <a:off x="3668640" y="1954718"/>
          <a:ext cx="283283" cy="183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 b="1"/>
            <a:t>狩口</a:t>
          </a:r>
        </a:p>
      </xdr:txBody>
    </xdr:sp>
    <xdr:clientData/>
  </xdr:oneCellAnchor>
  <xdr:twoCellAnchor>
    <xdr:from>
      <xdr:col>0</xdr:col>
      <xdr:colOff>607218</xdr:colOff>
      <xdr:row>19</xdr:row>
      <xdr:rowOff>153988</xdr:rowOff>
    </xdr:from>
    <xdr:to>
      <xdr:col>0</xdr:col>
      <xdr:colOff>607218</xdr:colOff>
      <xdr:row>22</xdr:row>
      <xdr:rowOff>33338</xdr:rowOff>
    </xdr:to>
    <xdr:sp macro="" textlink="">
      <xdr:nvSpPr>
        <xdr:cNvPr id="199037" name="Line 12811">
          <a:extLst>
            <a:ext uri="{FF2B5EF4-FFF2-40B4-BE49-F238E27FC236}">
              <a16:creationId xmlns:a16="http://schemas.microsoft.com/office/drawing/2014/main" id="{8158A641-D714-DB02-F412-BD0407872AE1}"/>
            </a:ext>
          </a:extLst>
        </xdr:cNvPr>
        <xdr:cNvSpPr>
          <a:spLocks noChangeShapeType="1"/>
        </xdr:cNvSpPr>
      </xdr:nvSpPr>
      <xdr:spPr bwMode="auto">
        <a:xfrm flipH="1">
          <a:off x="607218" y="3230563"/>
          <a:ext cx="0" cy="3651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670359</xdr:colOff>
      <xdr:row>26</xdr:row>
      <xdr:rowOff>77788</xdr:rowOff>
    </xdr:from>
    <xdr:ext cx="675826" cy="175048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3C759EBA-215F-1B28-6CE4-58785FF1F3DF}"/>
            </a:ext>
          </a:extLst>
        </xdr:cNvPr>
        <xdr:cNvSpPr txBox="1"/>
      </xdr:nvSpPr>
      <xdr:spPr>
        <a:xfrm>
          <a:off x="3489759" y="4287838"/>
          <a:ext cx="675826" cy="1750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50" b="1"/>
            <a:t>水仙郷方面</a:t>
          </a:r>
        </a:p>
      </xdr:txBody>
    </xdr:sp>
    <xdr:clientData/>
  </xdr:oneCellAnchor>
  <xdr:oneCellAnchor>
    <xdr:from>
      <xdr:col>1</xdr:col>
      <xdr:colOff>138474</xdr:colOff>
      <xdr:row>54</xdr:row>
      <xdr:rowOff>93519</xdr:rowOff>
    </xdr:from>
    <xdr:ext cx="380640" cy="307777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CE4154FC-4ACD-3EE8-E364-C454C9550FA2}"/>
            </a:ext>
          </a:extLst>
        </xdr:cNvPr>
        <xdr:cNvSpPr txBox="1"/>
      </xdr:nvSpPr>
      <xdr:spPr>
        <a:xfrm>
          <a:off x="843324" y="8837469"/>
          <a:ext cx="380640" cy="3077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000" b="1"/>
            <a:t>富島</a:t>
          </a:r>
          <a:endParaRPr kumimoji="1" lang="en-US" altLang="ja-JP" sz="1000" b="1"/>
        </a:p>
        <a:p>
          <a:pPr>
            <a:lnSpc>
              <a:spcPts val="1200"/>
            </a:lnSpc>
          </a:pPr>
          <a:r>
            <a:rPr kumimoji="1" lang="ja-JP" altLang="en-US" sz="1000" b="1"/>
            <a:t>交番</a:t>
          </a:r>
        </a:p>
      </xdr:txBody>
    </xdr:sp>
    <xdr:clientData/>
  </xdr:oneCellAnchor>
  <xdr:twoCellAnchor>
    <xdr:from>
      <xdr:col>8</xdr:col>
      <xdr:colOff>704849</xdr:colOff>
      <xdr:row>54</xdr:row>
      <xdr:rowOff>0</xdr:rowOff>
    </xdr:from>
    <xdr:to>
      <xdr:col>9</xdr:col>
      <xdr:colOff>2380</xdr:colOff>
      <xdr:row>57</xdr:row>
      <xdr:rowOff>14288</xdr:rowOff>
    </xdr:to>
    <xdr:sp macro="" textlink="">
      <xdr:nvSpPr>
        <xdr:cNvPr id="199040" name="Line 12810">
          <a:extLst>
            <a:ext uri="{FF2B5EF4-FFF2-40B4-BE49-F238E27FC236}">
              <a16:creationId xmlns:a16="http://schemas.microsoft.com/office/drawing/2014/main" id="{77DFD4A7-D576-363B-CA47-553DF6E73542}"/>
            </a:ext>
          </a:extLst>
        </xdr:cNvPr>
        <xdr:cNvSpPr>
          <a:spLocks noChangeShapeType="1"/>
        </xdr:cNvSpPr>
      </xdr:nvSpPr>
      <xdr:spPr bwMode="auto">
        <a:xfrm>
          <a:off x="6343649" y="8743950"/>
          <a:ext cx="2381" cy="500063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646906</xdr:colOff>
      <xdr:row>57</xdr:row>
      <xdr:rowOff>0</xdr:rowOff>
    </xdr:from>
    <xdr:to>
      <xdr:col>9</xdr:col>
      <xdr:colOff>66675</xdr:colOff>
      <xdr:row>57</xdr:row>
      <xdr:rowOff>97631</xdr:rowOff>
    </xdr:to>
    <xdr:sp macro="" textlink="">
      <xdr:nvSpPr>
        <xdr:cNvPr id="199041" name="AutoShape 19">
          <a:extLst>
            <a:ext uri="{FF2B5EF4-FFF2-40B4-BE49-F238E27FC236}">
              <a16:creationId xmlns:a16="http://schemas.microsoft.com/office/drawing/2014/main" id="{C6EC70FF-B56F-67E2-9969-E0F8C83F1EC3}"/>
            </a:ext>
          </a:extLst>
        </xdr:cNvPr>
        <xdr:cNvSpPr>
          <a:spLocks noChangeArrowheads="1"/>
        </xdr:cNvSpPr>
      </xdr:nvSpPr>
      <xdr:spPr bwMode="auto">
        <a:xfrm>
          <a:off x="6285706" y="9229725"/>
          <a:ext cx="124619" cy="97631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9525</xdr:colOff>
      <xdr:row>54</xdr:row>
      <xdr:rowOff>0</xdr:rowOff>
    </xdr:from>
    <xdr:to>
      <xdr:col>9</xdr:col>
      <xdr:colOff>433388</xdr:colOff>
      <xdr:row>54</xdr:row>
      <xdr:rowOff>0</xdr:rowOff>
    </xdr:to>
    <xdr:sp macro="" textlink="">
      <xdr:nvSpPr>
        <xdr:cNvPr id="199042" name="Line 12646">
          <a:extLst>
            <a:ext uri="{FF2B5EF4-FFF2-40B4-BE49-F238E27FC236}">
              <a16:creationId xmlns:a16="http://schemas.microsoft.com/office/drawing/2014/main" id="{F0235F00-9BCC-CC38-E4C3-46A7BD3901DD}"/>
            </a:ext>
          </a:extLst>
        </xdr:cNvPr>
        <xdr:cNvSpPr>
          <a:spLocks noChangeShapeType="1"/>
        </xdr:cNvSpPr>
      </xdr:nvSpPr>
      <xdr:spPr bwMode="auto">
        <a:xfrm flipV="1">
          <a:off x="6353175" y="8743950"/>
          <a:ext cx="423863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8</xdr:col>
      <xdr:colOff>219076</xdr:colOff>
      <xdr:row>52</xdr:row>
      <xdr:rowOff>289</xdr:rowOff>
    </xdr:from>
    <xdr:ext cx="344144" cy="200119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5BDD1AA4-5310-2160-0EBD-E7D084456535}"/>
            </a:ext>
          </a:extLst>
        </xdr:cNvPr>
        <xdr:cNvSpPr txBox="1"/>
      </xdr:nvSpPr>
      <xdr:spPr>
        <a:xfrm>
          <a:off x="5857876" y="8420389"/>
          <a:ext cx="344144" cy="200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200" b="1"/>
            <a:t>市道</a:t>
          </a:r>
        </a:p>
      </xdr:txBody>
    </xdr:sp>
    <xdr:clientData/>
  </xdr:oneCellAnchor>
  <xdr:twoCellAnchor>
    <xdr:from>
      <xdr:col>0</xdr:col>
      <xdr:colOff>977900</xdr:colOff>
      <xdr:row>58</xdr:row>
      <xdr:rowOff>76200</xdr:rowOff>
    </xdr:from>
    <xdr:to>
      <xdr:col>1</xdr:col>
      <xdr:colOff>184150</xdr:colOff>
      <xdr:row>61</xdr:row>
      <xdr:rowOff>88900</xdr:rowOff>
    </xdr:to>
    <xdr:sp macro="" textlink="">
      <xdr:nvSpPr>
        <xdr:cNvPr id="199044" name="Line 12809">
          <a:extLst>
            <a:ext uri="{FF2B5EF4-FFF2-40B4-BE49-F238E27FC236}">
              <a16:creationId xmlns:a16="http://schemas.microsoft.com/office/drawing/2014/main" id="{61C65525-60E8-A4DC-2A57-210BB1F4D6DF}"/>
            </a:ext>
          </a:extLst>
        </xdr:cNvPr>
        <xdr:cNvSpPr>
          <a:spLocks noChangeShapeType="1"/>
        </xdr:cNvSpPr>
      </xdr:nvSpPr>
      <xdr:spPr bwMode="auto">
        <a:xfrm rot="594818" flipV="1">
          <a:off x="704850" y="9652000"/>
          <a:ext cx="184150" cy="5080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585283</xdr:colOff>
      <xdr:row>62</xdr:row>
      <xdr:rowOff>1588</xdr:rowOff>
    </xdr:from>
    <xdr:to>
      <xdr:col>1</xdr:col>
      <xdr:colOff>400841</xdr:colOff>
      <xdr:row>64</xdr:row>
      <xdr:rowOff>1588</xdr:rowOff>
    </xdr:to>
    <xdr:sp macro="" textlink="">
      <xdr:nvSpPr>
        <xdr:cNvPr id="72" name="フリーフォーム: 図形 71">
          <a:extLst>
            <a:ext uri="{FF2B5EF4-FFF2-40B4-BE49-F238E27FC236}">
              <a16:creationId xmlns:a16="http://schemas.microsoft.com/office/drawing/2014/main" id="{1B6A4FAD-B0C6-4C55-7771-7B09F6ED2D04}"/>
            </a:ext>
          </a:extLst>
        </xdr:cNvPr>
        <xdr:cNvSpPr/>
      </xdr:nvSpPr>
      <xdr:spPr>
        <a:xfrm rot="1460638">
          <a:off x="585283" y="10040938"/>
          <a:ext cx="520408" cy="323850"/>
        </a:xfrm>
        <a:custGeom>
          <a:avLst/>
          <a:gdLst>
            <a:gd name="connsiteX0" fmla="*/ 152400 w 152400"/>
            <a:gd name="connsiteY0" fmla="*/ 533400 h 533400"/>
            <a:gd name="connsiteX1" fmla="*/ 117764 w 152400"/>
            <a:gd name="connsiteY1" fmla="*/ 110837 h 533400"/>
            <a:gd name="connsiteX2" fmla="*/ 0 w 152400"/>
            <a:gd name="connsiteY2" fmla="*/ 0 h 533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52400" h="533400">
              <a:moveTo>
                <a:pt x="152400" y="533400"/>
              </a:moveTo>
              <a:cubicBezTo>
                <a:pt x="147782" y="366568"/>
                <a:pt x="143164" y="199737"/>
                <a:pt x="117764" y="110837"/>
              </a:cubicBezTo>
              <a:cubicBezTo>
                <a:pt x="92364" y="21937"/>
                <a:pt x="46182" y="10968"/>
                <a:pt x="0" y="0"/>
              </a:cubicBezTo>
            </a:path>
          </a:pathLst>
        </a:custGeom>
        <a:solidFill>
          <a:sysClr val="window" lastClr="FFFFFF"/>
        </a:solidFill>
        <a:ln w="28575" cap="rnd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484524</xdr:colOff>
      <xdr:row>61</xdr:row>
      <xdr:rowOff>57403</xdr:rowOff>
    </xdr:from>
    <xdr:to>
      <xdr:col>0</xdr:col>
      <xdr:colOff>623019</xdr:colOff>
      <xdr:row>63</xdr:row>
      <xdr:rowOff>145971</xdr:rowOff>
    </xdr:to>
    <xdr:sp macro="" textlink="">
      <xdr:nvSpPr>
        <xdr:cNvPr id="199046" name="Line 12812">
          <a:extLst>
            <a:ext uri="{FF2B5EF4-FFF2-40B4-BE49-F238E27FC236}">
              <a16:creationId xmlns:a16="http://schemas.microsoft.com/office/drawing/2014/main" id="{B77BA1B0-AD9A-4A82-D377-A1E28733026C}"/>
            </a:ext>
          </a:extLst>
        </xdr:cNvPr>
        <xdr:cNvSpPr>
          <a:spLocks noChangeShapeType="1"/>
        </xdr:cNvSpPr>
      </xdr:nvSpPr>
      <xdr:spPr bwMode="auto">
        <a:xfrm rot="594818" flipH="1">
          <a:off x="484524" y="9934828"/>
          <a:ext cx="138495" cy="412418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103187</xdr:colOff>
      <xdr:row>62</xdr:row>
      <xdr:rowOff>6351</xdr:rowOff>
    </xdr:from>
    <xdr:to>
      <xdr:col>3</xdr:col>
      <xdr:colOff>111919</xdr:colOff>
      <xdr:row>64</xdr:row>
      <xdr:rowOff>76201</xdr:rowOff>
    </xdr:to>
    <xdr:sp macro="" textlink="">
      <xdr:nvSpPr>
        <xdr:cNvPr id="199047" name="Line 12810">
          <a:extLst>
            <a:ext uri="{FF2B5EF4-FFF2-40B4-BE49-F238E27FC236}">
              <a16:creationId xmlns:a16="http://schemas.microsoft.com/office/drawing/2014/main" id="{A4678196-841F-EF4F-443C-26B15D6EB87B}"/>
            </a:ext>
          </a:extLst>
        </xdr:cNvPr>
        <xdr:cNvSpPr>
          <a:spLocks noChangeShapeType="1"/>
        </xdr:cNvSpPr>
      </xdr:nvSpPr>
      <xdr:spPr bwMode="auto">
        <a:xfrm>
          <a:off x="2217737" y="10045701"/>
          <a:ext cx="8732" cy="3937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97631</xdr:colOff>
      <xdr:row>59</xdr:row>
      <xdr:rowOff>59531</xdr:rowOff>
    </xdr:from>
    <xdr:to>
      <xdr:col>3</xdr:col>
      <xdr:colOff>101600</xdr:colOff>
      <xdr:row>62</xdr:row>
      <xdr:rowOff>27781</xdr:rowOff>
    </xdr:to>
    <xdr:sp macro="" textlink="">
      <xdr:nvSpPr>
        <xdr:cNvPr id="199048" name="Line 12812">
          <a:extLst>
            <a:ext uri="{FF2B5EF4-FFF2-40B4-BE49-F238E27FC236}">
              <a16:creationId xmlns:a16="http://schemas.microsoft.com/office/drawing/2014/main" id="{BAAA97FB-A1B2-EA5A-58FB-6CAF8750849F}"/>
            </a:ext>
          </a:extLst>
        </xdr:cNvPr>
        <xdr:cNvSpPr>
          <a:spLocks noChangeShapeType="1"/>
        </xdr:cNvSpPr>
      </xdr:nvSpPr>
      <xdr:spPr bwMode="auto">
        <a:xfrm>
          <a:off x="2212181" y="9613106"/>
          <a:ext cx="3969" cy="4540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114299</xdr:colOff>
      <xdr:row>60</xdr:row>
      <xdr:rowOff>147638</xdr:rowOff>
    </xdr:from>
    <xdr:to>
      <xdr:col>3</xdr:col>
      <xdr:colOff>103979</xdr:colOff>
      <xdr:row>62</xdr:row>
      <xdr:rowOff>794</xdr:rowOff>
    </xdr:to>
    <xdr:sp macro="" textlink="">
      <xdr:nvSpPr>
        <xdr:cNvPr id="199049" name="Line 12649">
          <a:extLst>
            <a:ext uri="{FF2B5EF4-FFF2-40B4-BE49-F238E27FC236}">
              <a16:creationId xmlns:a16="http://schemas.microsoft.com/office/drawing/2014/main" id="{C4150AF8-032F-B447-57A2-CDA9F9EB4B25}"/>
            </a:ext>
          </a:extLst>
        </xdr:cNvPr>
        <xdr:cNvSpPr>
          <a:spLocks noChangeShapeType="1"/>
        </xdr:cNvSpPr>
      </xdr:nvSpPr>
      <xdr:spPr bwMode="auto">
        <a:xfrm flipH="1" flipV="1">
          <a:off x="1523999" y="9863138"/>
          <a:ext cx="694530" cy="177006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688974</xdr:colOff>
      <xdr:row>62</xdr:row>
      <xdr:rowOff>87312</xdr:rowOff>
    </xdr:from>
    <xdr:to>
      <xdr:col>5</xdr:col>
      <xdr:colOff>33336</xdr:colOff>
      <xdr:row>64</xdr:row>
      <xdr:rowOff>129381</xdr:rowOff>
    </xdr:to>
    <xdr:sp macro="" textlink="">
      <xdr:nvSpPr>
        <xdr:cNvPr id="199050" name="Line 12810">
          <a:extLst>
            <a:ext uri="{FF2B5EF4-FFF2-40B4-BE49-F238E27FC236}">
              <a16:creationId xmlns:a16="http://schemas.microsoft.com/office/drawing/2014/main" id="{AB9ADDF4-2C15-EEB0-532C-68EC3C4326E9}"/>
            </a:ext>
          </a:extLst>
        </xdr:cNvPr>
        <xdr:cNvSpPr>
          <a:spLocks noChangeShapeType="1"/>
        </xdr:cNvSpPr>
      </xdr:nvSpPr>
      <xdr:spPr bwMode="auto">
        <a:xfrm>
          <a:off x="3508374" y="10126662"/>
          <a:ext cx="49212" cy="365919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596900</xdr:colOff>
      <xdr:row>62</xdr:row>
      <xdr:rowOff>76200</xdr:rowOff>
    </xdr:from>
    <xdr:to>
      <xdr:col>4</xdr:col>
      <xdr:colOff>681038</xdr:colOff>
      <xdr:row>64</xdr:row>
      <xdr:rowOff>120650</xdr:rowOff>
    </xdr:to>
    <xdr:sp macro="" textlink="">
      <xdr:nvSpPr>
        <xdr:cNvPr id="199051" name="Line 12812">
          <a:extLst>
            <a:ext uri="{FF2B5EF4-FFF2-40B4-BE49-F238E27FC236}">
              <a16:creationId xmlns:a16="http://schemas.microsoft.com/office/drawing/2014/main" id="{DD7EB0DC-5189-14B2-3882-7E549FDDE860}"/>
            </a:ext>
          </a:extLst>
        </xdr:cNvPr>
        <xdr:cNvSpPr>
          <a:spLocks noChangeShapeType="1"/>
        </xdr:cNvSpPr>
      </xdr:nvSpPr>
      <xdr:spPr bwMode="auto">
        <a:xfrm flipH="1">
          <a:off x="3416300" y="10115550"/>
          <a:ext cx="84138" cy="3683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124860</xdr:colOff>
      <xdr:row>5</xdr:row>
      <xdr:rowOff>6152</xdr:rowOff>
    </xdr:from>
    <xdr:to>
      <xdr:col>3</xdr:col>
      <xdr:colOff>69525</xdr:colOff>
      <xdr:row>5</xdr:row>
      <xdr:rowOff>6152</xdr:rowOff>
    </xdr:to>
    <xdr:sp macro="" textlink="">
      <xdr:nvSpPr>
        <xdr:cNvPr id="199056" name="Line 12649">
          <a:extLst>
            <a:ext uri="{FF2B5EF4-FFF2-40B4-BE49-F238E27FC236}">
              <a16:creationId xmlns:a16="http://schemas.microsoft.com/office/drawing/2014/main" id="{9AB1E7A0-111E-5F4B-C88F-FEBFB9CC6721}"/>
            </a:ext>
          </a:extLst>
        </xdr:cNvPr>
        <xdr:cNvSpPr>
          <a:spLocks noChangeShapeType="1"/>
        </xdr:cNvSpPr>
      </xdr:nvSpPr>
      <xdr:spPr bwMode="auto">
        <a:xfrm flipH="1">
          <a:off x="1534171" y="866318"/>
          <a:ext cx="649321" cy="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67063</xdr:colOff>
      <xdr:row>4</xdr:row>
      <xdr:rowOff>97518</xdr:rowOff>
    </xdr:from>
    <xdr:to>
      <xdr:col>3</xdr:col>
      <xdr:colOff>208967</xdr:colOff>
      <xdr:row>5</xdr:row>
      <xdr:rowOff>78468</xdr:rowOff>
    </xdr:to>
    <xdr:sp macro="" textlink="">
      <xdr:nvSpPr>
        <xdr:cNvPr id="199057" name="Oval 12">
          <a:extLst>
            <a:ext uri="{FF2B5EF4-FFF2-40B4-BE49-F238E27FC236}">
              <a16:creationId xmlns:a16="http://schemas.microsoft.com/office/drawing/2014/main" id="{B975A0EC-5E09-9BE3-7E5E-25017A0F8D7B}"/>
            </a:ext>
          </a:extLst>
        </xdr:cNvPr>
        <xdr:cNvSpPr>
          <a:spLocks noChangeArrowheads="1"/>
        </xdr:cNvSpPr>
      </xdr:nvSpPr>
      <xdr:spPr bwMode="auto">
        <a:xfrm rot="5400000">
          <a:off x="2181322" y="797022"/>
          <a:ext cx="141320" cy="141904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6350</xdr:colOff>
      <xdr:row>6</xdr:row>
      <xdr:rowOff>25400</xdr:rowOff>
    </xdr:from>
    <xdr:to>
      <xdr:col>7</xdr:col>
      <xdr:colOff>9525</xdr:colOff>
      <xdr:row>9</xdr:row>
      <xdr:rowOff>38100</xdr:rowOff>
    </xdr:to>
    <xdr:sp macro="" textlink="">
      <xdr:nvSpPr>
        <xdr:cNvPr id="199062" name="Line 12810">
          <a:extLst>
            <a:ext uri="{FF2B5EF4-FFF2-40B4-BE49-F238E27FC236}">
              <a16:creationId xmlns:a16="http://schemas.microsoft.com/office/drawing/2014/main" id="{7AB81BC6-F88D-8921-6A82-CBB1AED223F8}"/>
            </a:ext>
          </a:extLst>
        </xdr:cNvPr>
        <xdr:cNvSpPr>
          <a:spLocks noChangeShapeType="1"/>
        </xdr:cNvSpPr>
      </xdr:nvSpPr>
      <xdr:spPr bwMode="auto">
        <a:xfrm>
          <a:off x="4940300" y="996950"/>
          <a:ext cx="3175" cy="4984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647699</xdr:colOff>
      <xdr:row>9</xdr:row>
      <xdr:rowOff>22225</xdr:rowOff>
    </xdr:from>
    <xdr:to>
      <xdr:col>7</xdr:col>
      <xdr:colOff>79374</xdr:colOff>
      <xdr:row>9</xdr:row>
      <xdr:rowOff>120650</xdr:rowOff>
    </xdr:to>
    <xdr:sp macro="" textlink="">
      <xdr:nvSpPr>
        <xdr:cNvPr id="199065" name="AutoShape 19">
          <a:extLst>
            <a:ext uri="{FF2B5EF4-FFF2-40B4-BE49-F238E27FC236}">
              <a16:creationId xmlns:a16="http://schemas.microsoft.com/office/drawing/2014/main" id="{B94511D6-2929-4E49-3EB6-834B1E7ACBC2}"/>
            </a:ext>
          </a:extLst>
        </xdr:cNvPr>
        <xdr:cNvSpPr>
          <a:spLocks noChangeArrowheads="1"/>
        </xdr:cNvSpPr>
      </xdr:nvSpPr>
      <xdr:spPr bwMode="auto">
        <a:xfrm>
          <a:off x="4876799" y="1479550"/>
          <a:ext cx="136525" cy="98425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</xdr:col>
      <xdr:colOff>169141</xdr:colOff>
      <xdr:row>28</xdr:row>
      <xdr:rowOff>52892</xdr:rowOff>
    </xdr:from>
    <xdr:ext cx="219612" cy="172227"/>
    <xdr:sp macro="" textlink="">
      <xdr:nvSpPr>
        <xdr:cNvPr id="129924" name="テキスト ボックス 129923">
          <a:extLst>
            <a:ext uri="{FF2B5EF4-FFF2-40B4-BE49-F238E27FC236}">
              <a16:creationId xmlns:a16="http://schemas.microsoft.com/office/drawing/2014/main" id="{D49D5424-73CA-C436-340C-EC0973C1EC9F}"/>
            </a:ext>
          </a:extLst>
        </xdr:cNvPr>
        <xdr:cNvSpPr txBox="1"/>
      </xdr:nvSpPr>
      <xdr:spPr>
        <a:xfrm>
          <a:off x="873991" y="4586792"/>
          <a:ext cx="21961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en-US" altLang="ja-JP" sz="1100" b="0"/>
            <a:t>R28</a:t>
          </a:r>
          <a:endParaRPr kumimoji="1" lang="ja-JP" altLang="en-US" sz="1100" b="0"/>
        </a:p>
      </xdr:txBody>
    </xdr:sp>
    <xdr:clientData/>
  </xdr:oneCellAnchor>
  <xdr:twoCellAnchor>
    <xdr:from>
      <xdr:col>0</xdr:col>
      <xdr:colOff>701675</xdr:colOff>
      <xdr:row>29</xdr:row>
      <xdr:rowOff>97271</xdr:rowOff>
    </xdr:from>
    <xdr:to>
      <xdr:col>1</xdr:col>
      <xdr:colOff>59497</xdr:colOff>
      <xdr:row>33</xdr:row>
      <xdr:rowOff>19134</xdr:rowOff>
    </xdr:to>
    <xdr:sp macro="" textlink="">
      <xdr:nvSpPr>
        <xdr:cNvPr id="129928" name="フリーフォーム: 図形 129927">
          <a:extLst>
            <a:ext uri="{FF2B5EF4-FFF2-40B4-BE49-F238E27FC236}">
              <a16:creationId xmlns:a16="http://schemas.microsoft.com/office/drawing/2014/main" id="{497AD46B-D7CE-372A-EE89-EE3BC7F801A1}"/>
            </a:ext>
          </a:extLst>
        </xdr:cNvPr>
        <xdr:cNvSpPr/>
      </xdr:nvSpPr>
      <xdr:spPr>
        <a:xfrm>
          <a:off x="688975" y="4761346"/>
          <a:ext cx="55708" cy="594879"/>
        </a:xfrm>
        <a:custGeom>
          <a:avLst/>
          <a:gdLst>
            <a:gd name="connsiteX0" fmla="*/ 25530 w 74331"/>
            <a:gd name="connsiteY0" fmla="*/ 637309 h 637309"/>
            <a:gd name="connsiteX1" fmla="*/ 74020 w 74331"/>
            <a:gd name="connsiteY1" fmla="*/ 408709 h 637309"/>
            <a:gd name="connsiteX2" fmla="*/ 4748 w 74331"/>
            <a:gd name="connsiteY2" fmla="*/ 207818 h 637309"/>
            <a:gd name="connsiteX3" fmla="*/ 11675 w 74331"/>
            <a:gd name="connsiteY3" fmla="*/ 0 h 6373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4331" h="637309">
              <a:moveTo>
                <a:pt x="25530" y="637309"/>
              </a:moveTo>
              <a:cubicBezTo>
                <a:pt x="51507" y="558800"/>
                <a:pt x="77484" y="480291"/>
                <a:pt x="74020" y="408709"/>
              </a:cubicBezTo>
              <a:cubicBezTo>
                <a:pt x="70556" y="337127"/>
                <a:pt x="15139" y="275936"/>
                <a:pt x="4748" y="207818"/>
              </a:cubicBezTo>
              <a:cubicBezTo>
                <a:pt x="-5643" y="139700"/>
                <a:pt x="3016" y="69850"/>
                <a:pt x="11675" y="0"/>
              </a:cubicBezTo>
            </a:path>
          </a:pathLst>
        </a:custGeom>
        <a:ln w="28575" cap="rnd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0</xdr:colOff>
      <xdr:row>27</xdr:row>
      <xdr:rowOff>45244</xdr:rowOff>
    </xdr:from>
    <xdr:to>
      <xdr:col>1</xdr:col>
      <xdr:colOff>264319</xdr:colOff>
      <xdr:row>29</xdr:row>
      <xdr:rowOff>114312</xdr:rowOff>
    </xdr:to>
    <xdr:sp macro="" textlink="">
      <xdr:nvSpPr>
        <xdr:cNvPr id="129929" name="フリーフォーム: 図形 129928">
          <a:extLst>
            <a:ext uri="{FF2B5EF4-FFF2-40B4-BE49-F238E27FC236}">
              <a16:creationId xmlns:a16="http://schemas.microsoft.com/office/drawing/2014/main" id="{EB574A6B-4D08-A15A-E887-4AFE60FF343D}"/>
            </a:ext>
          </a:extLst>
        </xdr:cNvPr>
        <xdr:cNvSpPr/>
      </xdr:nvSpPr>
      <xdr:spPr>
        <a:xfrm>
          <a:off x="704850" y="4417219"/>
          <a:ext cx="264319" cy="392918"/>
        </a:xfrm>
        <a:custGeom>
          <a:avLst/>
          <a:gdLst>
            <a:gd name="connsiteX0" fmla="*/ 0 w 228600"/>
            <a:gd name="connsiteY0" fmla="*/ 443346 h 443346"/>
            <a:gd name="connsiteX1" fmla="*/ 76200 w 228600"/>
            <a:gd name="connsiteY1" fmla="*/ 187036 h 443346"/>
            <a:gd name="connsiteX2" fmla="*/ 228600 w 228600"/>
            <a:gd name="connsiteY2" fmla="*/ 0 h 44334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28600" h="443346">
              <a:moveTo>
                <a:pt x="0" y="443346"/>
              </a:moveTo>
              <a:cubicBezTo>
                <a:pt x="19050" y="352136"/>
                <a:pt x="38100" y="260927"/>
                <a:pt x="76200" y="187036"/>
              </a:cubicBezTo>
              <a:cubicBezTo>
                <a:pt x="114300" y="113145"/>
                <a:pt x="171450" y="56572"/>
                <a:pt x="228600" y="0"/>
              </a:cubicBezTo>
            </a:path>
          </a:pathLst>
        </a:custGeom>
        <a:solidFill>
          <a:sysClr val="window" lastClr="FFFFFF"/>
        </a:solidFill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546894</xdr:colOff>
      <xdr:row>27</xdr:row>
      <xdr:rowOff>33338</xdr:rowOff>
    </xdr:from>
    <xdr:to>
      <xdr:col>1</xdr:col>
      <xdr:colOff>824</xdr:colOff>
      <xdr:row>29</xdr:row>
      <xdr:rowOff>86024</xdr:rowOff>
    </xdr:to>
    <xdr:sp macro="" textlink="">
      <xdr:nvSpPr>
        <xdr:cNvPr id="129930" name="フリーフォーム: 図形 129929">
          <a:extLst>
            <a:ext uri="{FF2B5EF4-FFF2-40B4-BE49-F238E27FC236}">
              <a16:creationId xmlns:a16="http://schemas.microsoft.com/office/drawing/2014/main" id="{09A5B774-3FA5-02B4-A024-42D14F95BC96}"/>
            </a:ext>
          </a:extLst>
        </xdr:cNvPr>
        <xdr:cNvSpPr/>
      </xdr:nvSpPr>
      <xdr:spPr>
        <a:xfrm rot="21071410">
          <a:off x="546894" y="4405313"/>
          <a:ext cx="158780" cy="376536"/>
        </a:xfrm>
        <a:custGeom>
          <a:avLst/>
          <a:gdLst>
            <a:gd name="connsiteX0" fmla="*/ 249382 w 249382"/>
            <a:gd name="connsiteY0" fmla="*/ 360218 h 360218"/>
            <a:gd name="connsiteX1" fmla="*/ 145472 w 249382"/>
            <a:gd name="connsiteY1" fmla="*/ 304800 h 360218"/>
            <a:gd name="connsiteX2" fmla="*/ 41563 w 249382"/>
            <a:gd name="connsiteY2" fmla="*/ 124691 h 360218"/>
            <a:gd name="connsiteX3" fmla="*/ 0 w 249382"/>
            <a:gd name="connsiteY3" fmla="*/ 0 h 3602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9382" h="360218">
              <a:moveTo>
                <a:pt x="249382" y="360218"/>
              </a:moveTo>
              <a:cubicBezTo>
                <a:pt x="214745" y="352136"/>
                <a:pt x="180108" y="344054"/>
                <a:pt x="145472" y="304800"/>
              </a:cubicBezTo>
              <a:cubicBezTo>
                <a:pt x="110836" y="265546"/>
                <a:pt x="65808" y="175491"/>
                <a:pt x="41563" y="124691"/>
              </a:cubicBezTo>
              <a:cubicBezTo>
                <a:pt x="17318" y="73891"/>
                <a:pt x="8659" y="36945"/>
                <a:pt x="0" y="0"/>
              </a:cubicBezTo>
            </a:path>
          </a:pathLst>
        </a:cu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650081</xdr:colOff>
      <xdr:row>29</xdr:row>
      <xdr:rowOff>19050</xdr:rowOff>
    </xdr:from>
    <xdr:to>
      <xdr:col>1</xdr:col>
      <xdr:colOff>76200</xdr:colOff>
      <xdr:row>30</xdr:row>
      <xdr:rowOff>0</xdr:rowOff>
    </xdr:to>
    <xdr:sp macro="" textlink="">
      <xdr:nvSpPr>
        <xdr:cNvPr id="199079" name="Oval 30">
          <a:extLst>
            <a:ext uri="{FF2B5EF4-FFF2-40B4-BE49-F238E27FC236}">
              <a16:creationId xmlns:a16="http://schemas.microsoft.com/office/drawing/2014/main" id="{7CED8FF1-0095-B4CA-9030-1A314E8E7768}"/>
            </a:ext>
          </a:extLst>
        </xdr:cNvPr>
        <xdr:cNvSpPr>
          <a:spLocks noChangeArrowheads="1"/>
        </xdr:cNvSpPr>
      </xdr:nvSpPr>
      <xdr:spPr bwMode="auto">
        <a:xfrm>
          <a:off x="650081" y="4714875"/>
          <a:ext cx="130969" cy="1428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</xdr:col>
      <xdr:colOff>157884</xdr:colOff>
      <xdr:row>27</xdr:row>
      <xdr:rowOff>1444</xdr:rowOff>
    </xdr:from>
    <xdr:ext cx="629916" cy="225703"/>
    <xdr:sp macro="" textlink="">
      <xdr:nvSpPr>
        <xdr:cNvPr id="129932" name="テキスト ボックス 129931">
          <a:extLst>
            <a:ext uri="{FF2B5EF4-FFF2-40B4-BE49-F238E27FC236}">
              <a16:creationId xmlns:a16="http://schemas.microsoft.com/office/drawing/2014/main" id="{A7FF3557-1E33-2E50-3D3A-26D7AB25BE24}"/>
            </a:ext>
          </a:extLst>
        </xdr:cNvPr>
        <xdr:cNvSpPr txBox="1"/>
      </xdr:nvSpPr>
      <xdr:spPr>
        <a:xfrm>
          <a:off x="862734" y="4459144"/>
          <a:ext cx="62991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 b="1"/>
            <a:t>たけのくち</a:t>
          </a:r>
        </a:p>
      </xdr:txBody>
    </xdr:sp>
    <xdr:clientData/>
  </xdr:oneCellAnchor>
  <xdr:oneCellAnchor>
    <xdr:from>
      <xdr:col>0</xdr:col>
      <xdr:colOff>87746</xdr:colOff>
      <xdr:row>27</xdr:row>
      <xdr:rowOff>106508</xdr:rowOff>
    </xdr:from>
    <xdr:ext cx="493597" cy="292452"/>
    <xdr:sp macro="" textlink="">
      <xdr:nvSpPr>
        <xdr:cNvPr id="129933" name="テキスト ボックス 129932">
          <a:extLst>
            <a:ext uri="{FF2B5EF4-FFF2-40B4-BE49-F238E27FC236}">
              <a16:creationId xmlns:a16="http://schemas.microsoft.com/office/drawing/2014/main" id="{5BC2D66E-240F-FA34-4A70-7F442F3B2749}"/>
            </a:ext>
          </a:extLst>
        </xdr:cNvPr>
        <xdr:cNvSpPr txBox="1"/>
      </xdr:nvSpPr>
      <xdr:spPr>
        <a:xfrm>
          <a:off x="87746" y="4478483"/>
          <a:ext cx="493597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/>
            <a:t>市道</a:t>
          </a:r>
        </a:p>
      </xdr:txBody>
    </xdr:sp>
    <xdr:clientData/>
  </xdr:oneCellAnchor>
  <xdr:twoCellAnchor>
    <xdr:from>
      <xdr:col>4</xdr:col>
      <xdr:colOff>226217</xdr:colOff>
      <xdr:row>20</xdr:row>
      <xdr:rowOff>794</xdr:rowOff>
    </xdr:from>
    <xdr:to>
      <xdr:col>5</xdr:col>
      <xdr:colOff>4762</xdr:colOff>
      <xdr:row>22</xdr:row>
      <xdr:rowOff>126206</xdr:rowOff>
    </xdr:to>
    <xdr:sp macro="" textlink="">
      <xdr:nvSpPr>
        <xdr:cNvPr id="199082" name="Freeform 1352">
          <a:extLst>
            <a:ext uri="{FF2B5EF4-FFF2-40B4-BE49-F238E27FC236}">
              <a16:creationId xmlns:a16="http://schemas.microsoft.com/office/drawing/2014/main" id="{42B0ABB0-CA75-152E-2E8D-6D0224F73016}"/>
            </a:ext>
          </a:extLst>
        </xdr:cNvPr>
        <xdr:cNvSpPr>
          <a:spLocks/>
        </xdr:cNvSpPr>
      </xdr:nvSpPr>
      <xdr:spPr bwMode="auto">
        <a:xfrm flipH="1">
          <a:off x="3045617" y="3239294"/>
          <a:ext cx="483395" cy="449262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11907</xdr:colOff>
      <xdr:row>20</xdr:row>
      <xdr:rowOff>0</xdr:rowOff>
    </xdr:from>
    <xdr:to>
      <xdr:col>5</xdr:col>
      <xdr:colOff>518320</xdr:colOff>
      <xdr:row>20</xdr:row>
      <xdr:rowOff>0</xdr:rowOff>
    </xdr:to>
    <xdr:sp macro="" textlink="">
      <xdr:nvSpPr>
        <xdr:cNvPr id="199083" name="Line 12811">
          <a:extLst>
            <a:ext uri="{FF2B5EF4-FFF2-40B4-BE49-F238E27FC236}">
              <a16:creationId xmlns:a16="http://schemas.microsoft.com/office/drawing/2014/main" id="{9FB11372-9428-0503-1D61-7672CFA69997}"/>
            </a:ext>
          </a:extLst>
        </xdr:cNvPr>
        <xdr:cNvSpPr>
          <a:spLocks noChangeShapeType="1"/>
        </xdr:cNvSpPr>
      </xdr:nvSpPr>
      <xdr:spPr bwMode="auto">
        <a:xfrm flipH="1" flipV="1">
          <a:off x="3536157" y="3238500"/>
          <a:ext cx="506413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47625</xdr:rowOff>
    </xdr:from>
    <xdr:to>
      <xdr:col>3</xdr:col>
      <xdr:colOff>0</xdr:colOff>
      <xdr:row>17</xdr:row>
      <xdr:rowOff>38100</xdr:rowOff>
    </xdr:to>
    <xdr:sp macro="" textlink="">
      <xdr:nvSpPr>
        <xdr:cNvPr id="199084" name="Line 12810">
          <a:extLst>
            <a:ext uri="{FF2B5EF4-FFF2-40B4-BE49-F238E27FC236}">
              <a16:creationId xmlns:a16="http://schemas.microsoft.com/office/drawing/2014/main" id="{237B5FE5-4B74-5AEB-A99A-4C9C6ACB3AD7}"/>
            </a:ext>
          </a:extLst>
        </xdr:cNvPr>
        <xdr:cNvSpPr>
          <a:spLocks noChangeShapeType="1"/>
        </xdr:cNvSpPr>
      </xdr:nvSpPr>
      <xdr:spPr bwMode="auto">
        <a:xfrm>
          <a:off x="2114550" y="2314575"/>
          <a:ext cx="0" cy="47625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704849</xdr:colOff>
      <xdr:row>11</xdr:row>
      <xdr:rowOff>45356</xdr:rowOff>
    </xdr:from>
    <xdr:to>
      <xdr:col>3</xdr:col>
      <xdr:colOff>184668</xdr:colOff>
      <xdr:row>14</xdr:row>
      <xdr:rowOff>19048</xdr:rowOff>
    </xdr:to>
    <xdr:sp macro="" textlink="">
      <xdr:nvSpPr>
        <xdr:cNvPr id="199086" name="Line 12649">
          <a:extLst>
            <a:ext uri="{FF2B5EF4-FFF2-40B4-BE49-F238E27FC236}">
              <a16:creationId xmlns:a16="http://schemas.microsoft.com/office/drawing/2014/main" id="{8FF9A8DC-C8BE-B6E7-A5D6-A08FC865A455}"/>
            </a:ext>
          </a:extLst>
        </xdr:cNvPr>
        <xdr:cNvSpPr>
          <a:spLocks noChangeShapeType="1"/>
        </xdr:cNvSpPr>
      </xdr:nvSpPr>
      <xdr:spPr bwMode="auto">
        <a:xfrm flipV="1">
          <a:off x="2117400" y="1914718"/>
          <a:ext cx="186095" cy="469381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647699</xdr:colOff>
      <xdr:row>17</xdr:row>
      <xdr:rowOff>19050</xdr:rowOff>
    </xdr:from>
    <xdr:to>
      <xdr:col>3</xdr:col>
      <xdr:colOff>53974</xdr:colOff>
      <xdr:row>17</xdr:row>
      <xdr:rowOff>107950</xdr:rowOff>
    </xdr:to>
    <xdr:sp macro="" textlink="">
      <xdr:nvSpPr>
        <xdr:cNvPr id="199087" name="AutoShape 19">
          <a:extLst>
            <a:ext uri="{FF2B5EF4-FFF2-40B4-BE49-F238E27FC236}">
              <a16:creationId xmlns:a16="http://schemas.microsoft.com/office/drawing/2014/main" id="{AEBCC18C-1DEE-22C7-50AF-957398D6B0C4}"/>
            </a:ext>
          </a:extLst>
        </xdr:cNvPr>
        <xdr:cNvSpPr>
          <a:spLocks noChangeArrowheads="1"/>
        </xdr:cNvSpPr>
      </xdr:nvSpPr>
      <xdr:spPr bwMode="auto">
        <a:xfrm>
          <a:off x="2057399" y="2771775"/>
          <a:ext cx="111125" cy="88900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240665</xdr:colOff>
      <xdr:row>11</xdr:row>
      <xdr:rowOff>114300</xdr:rowOff>
    </xdr:from>
    <xdr:to>
      <xdr:col>3</xdr:col>
      <xdr:colOff>518795</xdr:colOff>
      <xdr:row>13</xdr:row>
      <xdr:rowOff>63500</xdr:rowOff>
    </xdr:to>
    <xdr:grpSp>
      <xdr:nvGrpSpPr>
        <xdr:cNvPr id="199088" name="グループ化 63">
          <a:extLst>
            <a:ext uri="{FF2B5EF4-FFF2-40B4-BE49-F238E27FC236}">
              <a16:creationId xmlns:a16="http://schemas.microsoft.com/office/drawing/2014/main" id="{763FD06E-0337-F6BC-6DF2-1F982C507651}"/>
            </a:ext>
          </a:extLst>
        </xdr:cNvPr>
        <xdr:cNvGrpSpPr>
          <a:grpSpLocks/>
        </xdr:cNvGrpSpPr>
      </xdr:nvGrpSpPr>
      <xdr:grpSpPr bwMode="auto">
        <a:xfrm>
          <a:off x="2369185" y="2004060"/>
          <a:ext cx="273050" cy="281940"/>
          <a:chOff x="4603815" y="3760455"/>
          <a:chExt cx="342720" cy="327240"/>
        </a:xfrm>
      </xdr:grpSpPr>
      <xdr:pic>
        <xdr:nvPicPr>
          <xdr:cNvPr id="199637" name="Picture 6673">
            <a:extLst>
              <a:ext uri="{FF2B5EF4-FFF2-40B4-BE49-F238E27FC236}">
                <a16:creationId xmlns:a16="http://schemas.microsoft.com/office/drawing/2014/main" id="{E462D8BF-90EB-34B0-4E8B-4FE358BF7F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3815" y="3760455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6" name="Text Box 6674">
            <a:extLst>
              <a:ext uri="{FF2B5EF4-FFF2-40B4-BE49-F238E27FC236}">
                <a16:creationId xmlns:a16="http://schemas.microsoft.com/office/drawing/2014/main" id="{E7CFF3AE-5853-8236-7D5D-79C66368D330}"/>
              </a:ext>
            </a:extLst>
          </xdr:cNvPr>
          <xdr:cNvSpPr/>
        </xdr:nvSpPr>
        <xdr:spPr>
          <a:xfrm>
            <a:off x="4621390" y="3760455"/>
            <a:ext cx="307569" cy="275179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2</a:t>
            </a:r>
          </a:p>
        </xdr:txBody>
      </xdr:sp>
    </xdr:grpSp>
    <xdr:clientData/>
  </xdr:twoCellAnchor>
  <xdr:twoCellAnchor>
    <xdr:from>
      <xdr:col>2</xdr:col>
      <xdr:colOff>464820</xdr:colOff>
      <xdr:row>14</xdr:row>
      <xdr:rowOff>76200</xdr:rowOff>
    </xdr:from>
    <xdr:to>
      <xdr:col>2</xdr:col>
      <xdr:colOff>665480</xdr:colOff>
      <xdr:row>16</xdr:row>
      <xdr:rowOff>76200</xdr:rowOff>
    </xdr:to>
    <xdr:sp macro="" textlink="">
      <xdr:nvSpPr>
        <xdr:cNvPr id="199089" name="Line 12812">
          <a:extLst>
            <a:ext uri="{FF2B5EF4-FFF2-40B4-BE49-F238E27FC236}">
              <a16:creationId xmlns:a16="http://schemas.microsoft.com/office/drawing/2014/main" id="{D6F73D10-16F1-27C1-46F6-89A86F1BF7BC}"/>
            </a:ext>
          </a:extLst>
        </xdr:cNvPr>
        <xdr:cNvSpPr>
          <a:spLocks noChangeShapeType="1"/>
        </xdr:cNvSpPr>
      </xdr:nvSpPr>
      <xdr:spPr bwMode="auto">
        <a:xfrm flipH="1">
          <a:off x="1882140" y="2468880"/>
          <a:ext cx="200660" cy="33528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704849</xdr:colOff>
      <xdr:row>14</xdr:row>
      <xdr:rowOff>63500</xdr:rowOff>
    </xdr:from>
    <xdr:to>
      <xdr:col>5</xdr:col>
      <xdr:colOff>3174</xdr:colOff>
      <xdr:row>17</xdr:row>
      <xdr:rowOff>19050</xdr:rowOff>
    </xdr:to>
    <xdr:sp macro="" textlink="">
      <xdr:nvSpPr>
        <xdr:cNvPr id="199091" name="Line 12810">
          <a:extLst>
            <a:ext uri="{FF2B5EF4-FFF2-40B4-BE49-F238E27FC236}">
              <a16:creationId xmlns:a16="http://schemas.microsoft.com/office/drawing/2014/main" id="{ED95C366-F495-63D7-F0BC-C4E965669910}"/>
            </a:ext>
          </a:extLst>
        </xdr:cNvPr>
        <xdr:cNvSpPr>
          <a:spLocks noChangeShapeType="1"/>
        </xdr:cNvSpPr>
      </xdr:nvSpPr>
      <xdr:spPr bwMode="auto">
        <a:xfrm flipH="1">
          <a:off x="3524249" y="2330450"/>
          <a:ext cx="3175" cy="441325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647700</xdr:colOff>
      <xdr:row>12</xdr:row>
      <xdr:rowOff>3175</xdr:rowOff>
    </xdr:from>
    <xdr:to>
      <xdr:col>5</xdr:col>
      <xdr:colOff>79376</xdr:colOff>
      <xdr:row>12</xdr:row>
      <xdr:rowOff>130175</xdr:rowOff>
    </xdr:to>
    <xdr:sp macro="" textlink="">
      <xdr:nvSpPr>
        <xdr:cNvPr id="199092" name="Oval 30">
          <a:extLst>
            <a:ext uri="{FF2B5EF4-FFF2-40B4-BE49-F238E27FC236}">
              <a16:creationId xmlns:a16="http://schemas.microsoft.com/office/drawing/2014/main" id="{E6CE5397-9A05-8A55-3722-BFB0B80B8F79}"/>
            </a:ext>
          </a:extLst>
        </xdr:cNvPr>
        <xdr:cNvSpPr>
          <a:spLocks noChangeArrowheads="1"/>
        </xdr:cNvSpPr>
      </xdr:nvSpPr>
      <xdr:spPr bwMode="auto">
        <a:xfrm>
          <a:off x="3467100" y="1946275"/>
          <a:ext cx="136526" cy="12700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4</xdr:col>
      <xdr:colOff>539749</xdr:colOff>
      <xdr:row>11</xdr:row>
      <xdr:rowOff>31748</xdr:rowOff>
    </xdr:from>
    <xdr:to>
      <xdr:col>5</xdr:col>
      <xdr:colOff>3174</xdr:colOff>
      <xdr:row>14</xdr:row>
      <xdr:rowOff>60324</xdr:rowOff>
    </xdr:to>
    <xdr:sp macro="" textlink="">
      <xdr:nvSpPr>
        <xdr:cNvPr id="199093" name="Line 12649">
          <a:extLst>
            <a:ext uri="{FF2B5EF4-FFF2-40B4-BE49-F238E27FC236}">
              <a16:creationId xmlns:a16="http://schemas.microsoft.com/office/drawing/2014/main" id="{48F7F235-4074-2167-F8FF-79F03B97E6B7}"/>
            </a:ext>
          </a:extLst>
        </xdr:cNvPr>
        <xdr:cNvSpPr>
          <a:spLocks noChangeShapeType="1"/>
        </xdr:cNvSpPr>
      </xdr:nvSpPr>
      <xdr:spPr bwMode="auto">
        <a:xfrm flipH="1" flipV="1">
          <a:off x="3359149" y="1812923"/>
          <a:ext cx="168275" cy="514351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698500</xdr:colOff>
      <xdr:row>10</xdr:row>
      <xdr:rowOff>60325</xdr:rowOff>
    </xdr:from>
    <xdr:ext cx="332783" cy="264560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0E83DFB3-200D-E390-5D70-BF5D1AF2BC7A}"/>
            </a:ext>
          </a:extLst>
        </xdr:cNvPr>
        <xdr:cNvSpPr txBox="1"/>
      </xdr:nvSpPr>
      <xdr:spPr>
        <a:xfrm>
          <a:off x="3517900" y="1679575"/>
          <a:ext cx="3327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0"/>
            <a:t>R2</a:t>
          </a:r>
          <a:endParaRPr kumimoji="1" lang="ja-JP" altLang="en-US" sz="1100" b="0"/>
        </a:p>
      </xdr:txBody>
    </xdr:sp>
    <xdr:clientData/>
  </xdr:oneCellAnchor>
  <xdr:twoCellAnchor editAs="oneCell">
    <xdr:from>
      <xdr:col>4</xdr:col>
      <xdr:colOff>228600</xdr:colOff>
      <xdr:row>12</xdr:row>
      <xdr:rowOff>22225</xdr:rowOff>
    </xdr:from>
    <xdr:to>
      <xdr:col>4</xdr:col>
      <xdr:colOff>519430</xdr:colOff>
      <xdr:row>13</xdr:row>
      <xdr:rowOff>138430</xdr:rowOff>
    </xdr:to>
    <xdr:grpSp>
      <xdr:nvGrpSpPr>
        <xdr:cNvPr id="199095" name="グループ化 63">
          <a:extLst>
            <a:ext uri="{FF2B5EF4-FFF2-40B4-BE49-F238E27FC236}">
              <a16:creationId xmlns:a16="http://schemas.microsoft.com/office/drawing/2014/main" id="{4AF0A431-F1BF-6031-B04F-0E0AEA9C8EB6}"/>
            </a:ext>
          </a:extLst>
        </xdr:cNvPr>
        <xdr:cNvGrpSpPr>
          <a:grpSpLocks/>
        </xdr:cNvGrpSpPr>
      </xdr:nvGrpSpPr>
      <xdr:grpSpPr bwMode="auto">
        <a:xfrm>
          <a:off x="3063240" y="2077085"/>
          <a:ext cx="288290" cy="283845"/>
          <a:chOff x="4603815" y="3760455"/>
          <a:chExt cx="342720" cy="327240"/>
        </a:xfrm>
      </xdr:grpSpPr>
      <xdr:pic>
        <xdr:nvPicPr>
          <xdr:cNvPr id="199635" name="Picture 6673">
            <a:extLst>
              <a:ext uri="{FF2B5EF4-FFF2-40B4-BE49-F238E27FC236}">
                <a16:creationId xmlns:a16="http://schemas.microsoft.com/office/drawing/2014/main" id="{2D9B5532-34C7-5146-234B-58F2A5FE75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3815" y="3760455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0" name="Text Box 6674">
            <a:extLst>
              <a:ext uri="{FF2B5EF4-FFF2-40B4-BE49-F238E27FC236}">
                <a16:creationId xmlns:a16="http://schemas.microsoft.com/office/drawing/2014/main" id="{1C0DE2B9-9AEB-37FB-BAE0-DBBEB5D1B174}"/>
              </a:ext>
            </a:extLst>
          </xdr:cNvPr>
          <xdr:cNvSpPr/>
        </xdr:nvSpPr>
        <xdr:spPr>
          <a:xfrm>
            <a:off x="4619161" y="3760455"/>
            <a:ext cx="312029" cy="274882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28</a:t>
            </a:r>
          </a:p>
        </xdr:txBody>
      </xdr:sp>
    </xdr:grpSp>
    <xdr:clientData/>
  </xdr:twoCellAnchor>
  <xdr:twoCellAnchor>
    <xdr:from>
      <xdr:col>7</xdr:col>
      <xdr:colOff>159543</xdr:colOff>
      <xdr:row>15</xdr:row>
      <xdr:rowOff>119062</xdr:rowOff>
    </xdr:from>
    <xdr:to>
      <xdr:col>7</xdr:col>
      <xdr:colOff>162718</xdr:colOff>
      <xdr:row>17</xdr:row>
      <xdr:rowOff>23812</xdr:rowOff>
    </xdr:to>
    <xdr:sp macro="" textlink="">
      <xdr:nvSpPr>
        <xdr:cNvPr id="199096" name="Line 12810">
          <a:extLst>
            <a:ext uri="{FF2B5EF4-FFF2-40B4-BE49-F238E27FC236}">
              <a16:creationId xmlns:a16="http://schemas.microsoft.com/office/drawing/2014/main" id="{4B624C51-24AF-87A9-9D16-9FB49057FAE8}"/>
            </a:ext>
          </a:extLst>
        </xdr:cNvPr>
        <xdr:cNvSpPr>
          <a:spLocks noChangeShapeType="1"/>
        </xdr:cNvSpPr>
      </xdr:nvSpPr>
      <xdr:spPr bwMode="auto">
        <a:xfrm>
          <a:off x="5093493" y="2547937"/>
          <a:ext cx="3175" cy="2286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160338</xdr:colOff>
      <xdr:row>11</xdr:row>
      <xdr:rowOff>71436</xdr:rowOff>
    </xdr:from>
    <xdr:to>
      <xdr:col>7</xdr:col>
      <xdr:colOff>160338</xdr:colOff>
      <xdr:row>16</xdr:row>
      <xdr:rowOff>35717</xdr:rowOff>
    </xdr:to>
    <xdr:sp macro="" textlink="">
      <xdr:nvSpPr>
        <xdr:cNvPr id="199098" name="Line 12649">
          <a:extLst>
            <a:ext uri="{FF2B5EF4-FFF2-40B4-BE49-F238E27FC236}">
              <a16:creationId xmlns:a16="http://schemas.microsoft.com/office/drawing/2014/main" id="{6BD8FEBC-DCF0-3E8F-9A35-AE470737F519}"/>
            </a:ext>
          </a:extLst>
        </xdr:cNvPr>
        <xdr:cNvSpPr>
          <a:spLocks noChangeShapeType="1"/>
        </xdr:cNvSpPr>
      </xdr:nvSpPr>
      <xdr:spPr bwMode="auto">
        <a:xfrm flipV="1">
          <a:off x="5094288" y="1852611"/>
          <a:ext cx="0" cy="773906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99219</xdr:colOff>
      <xdr:row>17</xdr:row>
      <xdr:rowOff>11112</xdr:rowOff>
    </xdr:from>
    <xdr:to>
      <xdr:col>7</xdr:col>
      <xdr:colOff>223044</xdr:colOff>
      <xdr:row>17</xdr:row>
      <xdr:rowOff>100012</xdr:rowOff>
    </xdr:to>
    <xdr:sp macro="" textlink="">
      <xdr:nvSpPr>
        <xdr:cNvPr id="199099" name="AutoShape 19">
          <a:extLst>
            <a:ext uri="{FF2B5EF4-FFF2-40B4-BE49-F238E27FC236}">
              <a16:creationId xmlns:a16="http://schemas.microsoft.com/office/drawing/2014/main" id="{AD8955C3-0AEE-6F52-3192-57BD84400FF9}"/>
            </a:ext>
          </a:extLst>
        </xdr:cNvPr>
        <xdr:cNvSpPr>
          <a:spLocks noChangeArrowheads="1"/>
        </xdr:cNvSpPr>
      </xdr:nvSpPr>
      <xdr:spPr bwMode="auto">
        <a:xfrm>
          <a:off x="5033169" y="2763837"/>
          <a:ext cx="123825" cy="88900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430215</xdr:colOff>
      <xdr:row>15</xdr:row>
      <xdr:rowOff>14287</xdr:rowOff>
    </xdr:from>
    <xdr:to>
      <xdr:col>7</xdr:col>
      <xdr:colOff>49217</xdr:colOff>
      <xdr:row>16</xdr:row>
      <xdr:rowOff>33336</xdr:rowOff>
    </xdr:to>
    <xdr:sp macro="" textlink="">
      <xdr:nvSpPr>
        <xdr:cNvPr id="199101" name="Freeform 1352">
          <a:extLst>
            <a:ext uri="{FF2B5EF4-FFF2-40B4-BE49-F238E27FC236}">
              <a16:creationId xmlns:a16="http://schemas.microsoft.com/office/drawing/2014/main" id="{381DE715-38D9-9E87-3B5C-C3DDD12D77BD}"/>
            </a:ext>
          </a:extLst>
        </xdr:cNvPr>
        <xdr:cNvSpPr>
          <a:spLocks/>
        </xdr:cNvSpPr>
      </xdr:nvSpPr>
      <xdr:spPr bwMode="auto">
        <a:xfrm rot="5400000" flipH="1" flipV="1">
          <a:off x="4730754" y="2371723"/>
          <a:ext cx="180974" cy="323852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304800</xdr:colOff>
      <xdr:row>11</xdr:row>
      <xdr:rowOff>44450</xdr:rowOff>
    </xdr:from>
    <xdr:to>
      <xdr:col>7</xdr:col>
      <xdr:colOff>633095</xdr:colOff>
      <xdr:row>13</xdr:row>
      <xdr:rowOff>20161</xdr:rowOff>
    </xdr:to>
    <xdr:grpSp>
      <xdr:nvGrpSpPr>
        <xdr:cNvPr id="199102" name="グループ化 63">
          <a:extLst>
            <a:ext uri="{FF2B5EF4-FFF2-40B4-BE49-F238E27FC236}">
              <a16:creationId xmlns:a16="http://schemas.microsoft.com/office/drawing/2014/main" id="{2E36DF99-3A8D-A5AD-01BA-62247E6C05A5}"/>
            </a:ext>
          </a:extLst>
        </xdr:cNvPr>
        <xdr:cNvGrpSpPr>
          <a:grpSpLocks/>
        </xdr:cNvGrpSpPr>
      </xdr:nvGrpSpPr>
      <xdr:grpSpPr bwMode="auto">
        <a:xfrm>
          <a:off x="5265420" y="1935480"/>
          <a:ext cx="325755" cy="313531"/>
          <a:chOff x="4603815" y="3760455"/>
          <a:chExt cx="342720" cy="327240"/>
        </a:xfrm>
      </xdr:grpSpPr>
      <xdr:pic>
        <xdr:nvPicPr>
          <xdr:cNvPr id="199633" name="Picture 6673">
            <a:extLst>
              <a:ext uri="{FF2B5EF4-FFF2-40B4-BE49-F238E27FC236}">
                <a16:creationId xmlns:a16="http://schemas.microsoft.com/office/drawing/2014/main" id="{244EF4B1-723A-DF97-0333-62D1EB3765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3815" y="3760455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3" name="Text Box 6674">
            <a:extLst>
              <a:ext uri="{FF2B5EF4-FFF2-40B4-BE49-F238E27FC236}">
                <a16:creationId xmlns:a16="http://schemas.microsoft.com/office/drawing/2014/main" id="{874041FD-6659-D73B-CA4F-7016743E01E4}"/>
              </a:ext>
            </a:extLst>
          </xdr:cNvPr>
          <xdr:cNvSpPr/>
        </xdr:nvSpPr>
        <xdr:spPr>
          <a:xfrm>
            <a:off x="4621390" y="3760455"/>
            <a:ext cx="307569" cy="270602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28</a:t>
            </a:r>
          </a:p>
        </xdr:txBody>
      </xdr:sp>
    </xdr:grpSp>
    <xdr:clientData/>
  </xdr:twoCellAnchor>
  <xdr:twoCellAnchor>
    <xdr:from>
      <xdr:col>6</xdr:col>
      <xdr:colOff>500856</xdr:colOff>
      <xdr:row>15</xdr:row>
      <xdr:rowOff>21432</xdr:rowOff>
    </xdr:from>
    <xdr:to>
      <xdr:col>7</xdr:col>
      <xdr:colOff>59532</xdr:colOff>
      <xdr:row>15</xdr:row>
      <xdr:rowOff>126207</xdr:rowOff>
    </xdr:to>
    <xdr:sp macro="" textlink="">
      <xdr:nvSpPr>
        <xdr:cNvPr id="199103" name="Freeform 1352">
          <a:extLst>
            <a:ext uri="{FF2B5EF4-FFF2-40B4-BE49-F238E27FC236}">
              <a16:creationId xmlns:a16="http://schemas.microsoft.com/office/drawing/2014/main" id="{314FB901-75FD-FB7D-2FC9-66C2C9E0B3C7}"/>
            </a:ext>
          </a:extLst>
        </xdr:cNvPr>
        <xdr:cNvSpPr>
          <a:spLocks/>
        </xdr:cNvSpPr>
      </xdr:nvSpPr>
      <xdr:spPr bwMode="auto">
        <a:xfrm flipV="1">
          <a:off x="4729956" y="2450307"/>
          <a:ext cx="263526" cy="104775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10</xdr:col>
      <xdr:colOff>0</xdr:colOff>
      <xdr:row>16</xdr:row>
      <xdr:rowOff>138430</xdr:rowOff>
    </xdr:to>
    <xdr:pic>
      <xdr:nvPicPr>
        <xdr:cNvPr id="199104" name="図 125">
          <a:extLst>
            <a:ext uri="{FF2B5EF4-FFF2-40B4-BE49-F238E27FC236}">
              <a16:creationId xmlns:a16="http://schemas.microsoft.com/office/drawing/2014/main" id="{405513A2-9090-550F-FA8B-24CA9E563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651000"/>
          <a:ext cx="14097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604841</xdr:colOff>
      <xdr:row>19</xdr:row>
      <xdr:rowOff>149226</xdr:rowOff>
    </xdr:from>
    <xdr:to>
      <xdr:col>1</xdr:col>
      <xdr:colOff>238854</xdr:colOff>
      <xdr:row>24</xdr:row>
      <xdr:rowOff>157164</xdr:rowOff>
    </xdr:to>
    <xdr:cxnSp macro="">
      <xdr:nvCxnSpPr>
        <xdr:cNvPr id="154121" name="コネクタ: カギ線 154120">
          <a:extLst>
            <a:ext uri="{FF2B5EF4-FFF2-40B4-BE49-F238E27FC236}">
              <a16:creationId xmlns:a16="http://schemas.microsoft.com/office/drawing/2014/main" id="{A69F23BB-76A2-BC73-74AB-39E285660A47}"/>
            </a:ext>
          </a:extLst>
        </xdr:cNvPr>
        <xdr:cNvCxnSpPr/>
      </xdr:nvCxnSpPr>
      <xdr:spPr>
        <a:xfrm rot="5400000" flipH="1" flipV="1">
          <a:off x="365491" y="3465151"/>
          <a:ext cx="817563" cy="338863"/>
        </a:xfrm>
        <a:prstGeom prst="bentConnector3">
          <a:avLst>
            <a:gd name="adj1" fmla="val 50000"/>
          </a:avLst>
        </a:prstGeom>
        <a:ln w="28575" cap="rnd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677585</xdr:colOff>
      <xdr:row>18</xdr:row>
      <xdr:rowOff>2381</xdr:rowOff>
    </xdr:from>
    <xdr:ext cx="708207" cy="183384"/>
    <xdr:sp macro="" textlink="">
      <xdr:nvSpPr>
        <xdr:cNvPr id="154128" name="テキスト ボックス 154127">
          <a:extLst>
            <a:ext uri="{FF2B5EF4-FFF2-40B4-BE49-F238E27FC236}">
              <a16:creationId xmlns:a16="http://schemas.microsoft.com/office/drawing/2014/main" id="{11B6316B-F999-C0D1-0AF4-040419AE2F12}"/>
            </a:ext>
          </a:extLst>
        </xdr:cNvPr>
        <xdr:cNvSpPr txBox="1"/>
      </xdr:nvSpPr>
      <xdr:spPr>
        <a:xfrm>
          <a:off x="677585" y="2917031"/>
          <a:ext cx="708207" cy="183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錦江橋南詰</a:t>
          </a:r>
        </a:p>
      </xdr:txBody>
    </xdr:sp>
    <xdr:clientData/>
  </xdr:oneCellAnchor>
  <xdr:twoCellAnchor>
    <xdr:from>
      <xdr:col>0</xdr:col>
      <xdr:colOff>407195</xdr:colOff>
      <xdr:row>20</xdr:row>
      <xdr:rowOff>23813</xdr:rowOff>
    </xdr:from>
    <xdr:to>
      <xdr:col>0</xdr:col>
      <xdr:colOff>571501</xdr:colOff>
      <xdr:row>22</xdr:row>
      <xdr:rowOff>46037</xdr:rowOff>
    </xdr:to>
    <xdr:sp macro="" textlink="">
      <xdr:nvSpPr>
        <xdr:cNvPr id="199109" name="Line 12811">
          <a:extLst>
            <a:ext uri="{FF2B5EF4-FFF2-40B4-BE49-F238E27FC236}">
              <a16:creationId xmlns:a16="http://schemas.microsoft.com/office/drawing/2014/main" id="{5AB40CB5-240E-6758-C1E5-C4FA881EAA3B}"/>
            </a:ext>
          </a:extLst>
        </xdr:cNvPr>
        <xdr:cNvSpPr>
          <a:spLocks noChangeShapeType="1"/>
        </xdr:cNvSpPr>
      </xdr:nvSpPr>
      <xdr:spPr bwMode="auto">
        <a:xfrm>
          <a:off x="407195" y="3262313"/>
          <a:ext cx="164306" cy="346074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678653</xdr:colOff>
      <xdr:row>23</xdr:row>
      <xdr:rowOff>61900</xdr:rowOff>
    </xdr:from>
    <xdr:to>
      <xdr:col>1</xdr:col>
      <xdr:colOff>249393</xdr:colOff>
      <xdr:row>25</xdr:row>
      <xdr:rowOff>22380</xdr:rowOff>
    </xdr:to>
    <xdr:grpSp>
      <xdr:nvGrpSpPr>
        <xdr:cNvPr id="199110" name="グループ化 63">
          <a:extLst>
            <a:ext uri="{FF2B5EF4-FFF2-40B4-BE49-F238E27FC236}">
              <a16:creationId xmlns:a16="http://schemas.microsoft.com/office/drawing/2014/main" id="{C152DC58-BD05-174D-C08F-BBABA84B942E}"/>
            </a:ext>
          </a:extLst>
        </xdr:cNvPr>
        <xdr:cNvGrpSpPr>
          <a:grpSpLocks/>
        </xdr:cNvGrpSpPr>
      </xdr:nvGrpSpPr>
      <xdr:grpSpPr bwMode="auto">
        <a:xfrm>
          <a:off x="677383" y="3960800"/>
          <a:ext cx="284480" cy="295760"/>
          <a:chOff x="4609004" y="3760457"/>
          <a:chExt cx="345656" cy="322549"/>
        </a:xfrm>
      </xdr:grpSpPr>
      <xdr:pic>
        <xdr:nvPicPr>
          <xdr:cNvPr id="199631" name="Picture 6673">
            <a:extLst>
              <a:ext uri="{FF2B5EF4-FFF2-40B4-BE49-F238E27FC236}">
                <a16:creationId xmlns:a16="http://schemas.microsoft.com/office/drawing/2014/main" id="{B8CCC475-6A92-9043-2D7A-567512001F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9004" y="3763289"/>
            <a:ext cx="345656" cy="3197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54135" name="Text Box 6674">
            <a:extLst>
              <a:ext uri="{FF2B5EF4-FFF2-40B4-BE49-F238E27FC236}">
                <a16:creationId xmlns:a16="http://schemas.microsoft.com/office/drawing/2014/main" id="{3CECF11B-EEEF-A8EA-AE27-D856277FF018}"/>
              </a:ext>
            </a:extLst>
          </xdr:cNvPr>
          <xdr:cNvSpPr/>
        </xdr:nvSpPr>
        <xdr:spPr>
          <a:xfrm>
            <a:off x="4616411" y="3760457"/>
            <a:ext cx="316357" cy="275179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28</a:t>
            </a:r>
          </a:p>
        </xdr:txBody>
      </xdr:sp>
    </xdr:grpSp>
    <xdr:clientData/>
  </xdr:twoCellAnchor>
  <xdr:twoCellAnchor>
    <xdr:from>
      <xdr:col>0</xdr:col>
      <xdr:colOff>531018</xdr:colOff>
      <xdr:row>21</xdr:row>
      <xdr:rowOff>160337</xdr:rowOff>
    </xdr:from>
    <xdr:to>
      <xdr:col>0</xdr:col>
      <xdr:colOff>673893</xdr:colOff>
      <xdr:row>22</xdr:row>
      <xdr:rowOff>140493</xdr:rowOff>
    </xdr:to>
    <xdr:sp macro="" textlink="">
      <xdr:nvSpPr>
        <xdr:cNvPr id="199111" name="Oval 30">
          <a:extLst>
            <a:ext uri="{FF2B5EF4-FFF2-40B4-BE49-F238E27FC236}">
              <a16:creationId xmlns:a16="http://schemas.microsoft.com/office/drawing/2014/main" id="{C86AFCF8-BC0D-BF72-FDCD-26C2D935714C}"/>
            </a:ext>
          </a:extLst>
        </xdr:cNvPr>
        <xdr:cNvSpPr>
          <a:spLocks noChangeArrowheads="1"/>
        </xdr:cNvSpPr>
      </xdr:nvSpPr>
      <xdr:spPr bwMode="auto">
        <a:xfrm>
          <a:off x="531018" y="3560762"/>
          <a:ext cx="142875" cy="142081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173831</xdr:colOff>
      <xdr:row>22</xdr:row>
      <xdr:rowOff>76200</xdr:rowOff>
    </xdr:from>
    <xdr:to>
      <xdr:col>1</xdr:col>
      <xdr:colOff>583406</xdr:colOff>
      <xdr:row>22</xdr:row>
      <xdr:rowOff>76200</xdr:rowOff>
    </xdr:to>
    <xdr:sp macro="" textlink="">
      <xdr:nvSpPr>
        <xdr:cNvPr id="199112" name="Line 12811">
          <a:extLst>
            <a:ext uri="{FF2B5EF4-FFF2-40B4-BE49-F238E27FC236}">
              <a16:creationId xmlns:a16="http://schemas.microsoft.com/office/drawing/2014/main" id="{6A035850-C024-61ED-061E-8B617DC718A5}"/>
            </a:ext>
          </a:extLst>
        </xdr:cNvPr>
        <xdr:cNvSpPr>
          <a:spLocks noChangeShapeType="1"/>
        </xdr:cNvSpPr>
      </xdr:nvSpPr>
      <xdr:spPr bwMode="auto">
        <a:xfrm flipH="1">
          <a:off x="878681" y="3638550"/>
          <a:ext cx="4095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359569</xdr:colOff>
      <xdr:row>21</xdr:row>
      <xdr:rowOff>46832</xdr:rowOff>
    </xdr:from>
    <xdr:ext cx="219612" cy="172227"/>
    <xdr:sp macro="" textlink="">
      <xdr:nvSpPr>
        <xdr:cNvPr id="154142" name="テキスト ボックス 154141">
          <a:extLst>
            <a:ext uri="{FF2B5EF4-FFF2-40B4-BE49-F238E27FC236}">
              <a16:creationId xmlns:a16="http://schemas.microsoft.com/office/drawing/2014/main" id="{106D6304-918A-E9C7-D876-E81D11CAC1AD}"/>
            </a:ext>
          </a:extLst>
        </xdr:cNvPr>
        <xdr:cNvSpPr txBox="1"/>
      </xdr:nvSpPr>
      <xdr:spPr>
        <a:xfrm>
          <a:off x="1064419" y="3447257"/>
          <a:ext cx="21961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en-US" altLang="ja-JP" sz="1100" b="0"/>
            <a:t>R28</a:t>
          </a:r>
          <a:endParaRPr kumimoji="1" lang="ja-JP" altLang="en-US" sz="1100" b="0"/>
        </a:p>
      </xdr:txBody>
    </xdr:sp>
    <xdr:clientData/>
  </xdr:oneCellAnchor>
  <xdr:twoCellAnchor>
    <xdr:from>
      <xdr:col>0</xdr:col>
      <xdr:colOff>965200</xdr:colOff>
      <xdr:row>22</xdr:row>
      <xdr:rowOff>127000</xdr:rowOff>
    </xdr:from>
    <xdr:to>
      <xdr:col>1</xdr:col>
      <xdr:colOff>158750</xdr:colOff>
      <xdr:row>22</xdr:row>
      <xdr:rowOff>203200</xdr:rowOff>
    </xdr:to>
    <xdr:grpSp>
      <xdr:nvGrpSpPr>
        <xdr:cNvPr id="199114" name="グループ化 154157">
          <a:extLst>
            <a:ext uri="{FF2B5EF4-FFF2-40B4-BE49-F238E27FC236}">
              <a16:creationId xmlns:a16="http://schemas.microsoft.com/office/drawing/2014/main" id="{A0AC249B-3B65-4D44-FAC5-F3205E9278BA}"/>
            </a:ext>
          </a:extLst>
        </xdr:cNvPr>
        <xdr:cNvGrpSpPr>
          <a:grpSpLocks/>
        </xdr:cNvGrpSpPr>
      </xdr:nvGrpSpPr>
      <xdr:grpSpPr bwMode="auto">
        <a:xfrm>
          <a:off x="708660" y="3863340"/>
          <a:ext cx="160020" cy="38100"/>
          <a:chOff x="101600" y="3759200"/>
          <a:chExt cx="176213" cy="50006"/>
        </a:xfrm>
      </xdr:grpSpPr>
      <xdr:cxnSp macro="">
        <xdr:nvCxnSpPr>
          <xdr:cNvPr id="154148" name="直線コネクタ 154147">
            <a:extLst>
              <a:ext uri="{FF2B5EF4-FFF2-40B4-BE49-F238E27FC236}">
                <a16:creationId xmlns:a16="http://schemas.microsoft.com/office/drawing/2014/main" id="{445B8B8A-CCCA-7482-429D-4F7EC5A1ABE3}"/>
              </a:ext>
            </a:extLst>
          </xdr:cNvPr>
          <xdr:cNvCxnSpPr/>
        </xdr:nvCxnSpPr>
        <xdr:spPr>
          <a:xfrm flipV="1">
            <a:off x="101600" y="3759200"/>
            <a:ext cx="35243" cy="50006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4150" name="直線コネクタ 154149">
            <a:extLst>
              <a:ext uri="{FF2B5EF4-FFF2-40B4-BE49-F238E27FC236}">
                <a16:creationId xmlns:a16="http://schemas.microsoft.com/office/drawing/2014/main" id="{DC4E4B03-8437-9692-4E65-9E3778FD241B}"/>
              </a:ext>
            </a:extLst>
          </xdr:cNvPr>
          <xdr:cNvCxnSpPr/>
        </xdr:nvCxnSpPr>
        <xdr:spPr>
          <a:xfrm>
            <a:off x="242570" y="3759200"/>
            <a:ext cx="35243" cy="50006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4154" name="直線コネクタ 154153">
            <a:extLst>
              <a:ext uri="{FF2B5EF4-FFF2-40B4-BE49-F238E27FC236}">
                <a16:creationId xmlns:a16="http://schemas.microsoft.com/office/drawing/2014/main" id="{8E461BF5-028F-5A3B-3F37-2115D1BF5C10}"/>
              </a:ext>
            </a:extLst>
          </xdr:cNvPr>
          <xdr:cNvCxnSpPr/>
        </xdr:nvCxnSpPr>
        <xdr:spPr>
          <a:xfrm>
            <a:off x="136843" y="3759200"/>
            <a:ext cx="10572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118429</xdr:colOff>
      <xdr:row>21</xdr:row>
      <xdr:rowOff>133350</xdr:rowOff>
    </xdr:from>
    <xdr:to>
      <xdr:col>1</xdr:col>
      <xdr:colOff>157163</xdr:colOff>
      <xdr:row>22</xdr:row>
      <xdr:rowOff>19050</xdr:rowOff>
    </xdr:to>
    <xdr:cxnSp macro="">
      <xdr:nvCxnSpPr>
        <xdr:cNvPr id="154160" name="直線コネクタ 154159">
          <a:extLst>
            <a:ext uri="{FF2B5EF4-FFF2-40B4-BE49-F238E27FC236}">
              <a16:creationId xmlns:a16="http://schemas.microsoft.com/office/drawing/2014/main" id="{4EBC984B-A818-56D7-DEAE-6D2BE9F8021F}"/>
            </a:ext>
          </a:extLst>
        </xdr:cNvPr>
        <xdr:cNvCxnSpPr/>
      </xdr:nvCxnSpPr>
      <xdr:spPr bwMode="auto">
        <a:xfrm flipH="1">
          <a:off x="823279" y="3533775"/>
          <a:ext cx="38734" cy="476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700088</xdr:colOff>
      <xdr:row>21</xdr:row>
      <xdr:rowOff>138113</xdr:rowOff>
    </xdr:from>
    <xdr:to>
      <xdr:col>1</xdr:col>
      <xdr:colOff>30956</xdr:colOff>
      <xdr:row>22</xdr:row>
      <xdr:rowOff>19050</xdr:rowOff>
    </xdr:to>
    <xdr:cxnSp macro="">
      <xdr:nvCxnSpPr>
        <xdr:cNvPr id="154161" name="直線コネクタ 154160">
          <a:extLst>
            <a:ext uri="{FF2B5EF4-FFF2-40B4-BE49-F238E27FC236}">
              <a16:creationId xmlns:a16="http://schemas.microsoft.com/office/drawing/2014/main" id="{DB596819-AA65-F32B-C148-71362A4D053D}"/>
            </a:ext>
          </a:extLst>
        </xdr:cNvPr>
        <xdr:cNvCxnSpPr/>
      </xdr:nvCxnSpPr>
      <xdr:spPr bwMode="auto">
        <a:xfrm flipH="1" flipV="1">
          <a:off x="700088" y="3538538"/>
          <a:ext cx="35718" cy="4286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29083</xdr:colOff>
      <xdr:row>22</xdr:row>
      <xdr:rowOff>15875</xdr:rowOff>
    </xdr:from>
    <xdr:to>
      <xdr:col>1</xdr:col>
      <xdr:colOff>126238</xdr:colOff>
      <xdr:row>22</xdr:row>
      <xdr:rowOff>15875</xdr:rowOff>
    </xdr:to>
    <xdr:cxnSp macro="">
      <xdr:nvCxnSpPr>
        <xdr:cNvPr id="154162" name="直線コネクタ 154161">
          <a:extLst>
            <a:ext uri="{FF2B5EF4-FFF2-40B4-BE49-F238E27FC236}">
              <a16:creationId xmlns:a16="http://schemas.microsoft.com/office/drawing/2014/main" id="{8C4FBD9C-95C7-A673-E859-1BB72ED0E844}"/>
            </a:ext>
          </a:extLst>
        </xdr:cNvPr>
        <xdr:cNvCxnSpPr/>
      </xdr:nvCxnSpPr>
      <xdr:spPr bwMode="auto">
        <a:xfrm rot="10800000">
          <a:off x="733933" y="3578225"/>
          <a:ext cx="9715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355600</xdr:colOff>
      <xdr:row>21</xdr:row>
      <xdr:rowOff>19049</xdr:rowOff>
    </xdr:from>
    <xdr:to>
      <xdr:col>2</xdr:col>
      <xdr:colOff>611980</xdr:colOff>
      <xdr:row>25</xdr:row>
      <xdr:rowOff>7143</xdr:rowOff>
    </xdr:to>
    <xdr:sp macro="" textlink="">
      <xdr:nvSpPr>
        <xdr:cNvPr id="199116" name="Freeform 1352">
          <a:extLst>
            <a:ext uri="{FF2B5EF4-FFF2-40B4-BE49-F238E27FC236}">
              <a16:creationId xmlns:a16="http://schemas.microsoft.com/office/drawing/2014/main" id="{1F9D05CC-0960-B151-A42E-FBA3A7B59AB9}"/>
            </a:ext>
          </a:extLst>
        </xdr:cNvPr>
        <xdr:cNvSpPr>
          <a:spLocks/>
        </xdr:cNvSpPr>
      </xdr:nvSpPr>
      <xdr:spPr bwMode="auto">
        <a:xfrm rot="10800000" flipV="1">
          <a:off x="1765300" y="3419474"/>
          <a:ext cx="256380" cy="635794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323850</xdr:colOff>
      <xdr:row>18</xdr:row>
      <xdr:rowOff>11906</xdr:rowOff>
    </xdr:from>
    <xdr:to>
      <xdr:col>4</xdr:col>
      <xdr:colOff>6350</xdr:colOff>
      <xdr:row>20</xdr:row>
      <xdr:rowOff>116933</xdr:rowOff>
    </xdr:to>
    <xdr:sp macro="" textlink="">
      <xdr:nvSpPr>
        <xdr:cNvPr id="154164" name="テキスト ボックス 154163">
          <a:extLst>
            <a:ext uri="{FF2B5EF4-FFF2-40B4-BE49-F238E27FC236}">
              <a16:creationId xmlns:a16="http://schemas.microsoft.com/office/drawing/2014/main" id="{2FFC55A0-7304-D79B-E3B7-9CB30D70D257}"/>
            </a:ext>
          </a:extLst>
        </xdr:cNvPr>
        <xdr:cNvSpPr txBox="1"/>
      </xdr:nvSpPr>
      <xdr:spPr bwMode="auto">
        <a:xfrm>
          <a:off x="1733550" y="2926556"/>
          <a:ext cx="1092200" cy="42887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ジェノバライン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明石港乗船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133350</xdr:colOff>
      <xdr:row>3</xdr:row>
      <xdr:rowOff>114300</xdr:rowOff>
    </xdr:from>
    <xdr:to>
      <xdr:col>4</xdr:col>
      <xdr:colOff>704850</xdr:colOff>
      <xdr:row>4</xdr:row>
      <xdr:rowOff>114300</xdr:rowOff>
    </xdr:to>
    <xdr:sp macro="" textlink="">
      <xdr:nvSpPr>
        <xdr:cNvPr id="199119" name="Freeform 1352">
          <a:extLst>
            <a:ext uri="{FF2B5EF4-FFF2-40B4-BE49-F238E27FC236}">
              <a16:creationId xmlns:a16="http://schemas.microsoft.com/office/drawing/2014/main" id="{5563D61B-0ECB-CE0F-467F-28E4F7DF933B}"/>
            </a:ext>
          </a:extLst>
        </xdr:cNvPr>
        <xdr:cNvSpPr>
          <a:spLocks/>
        </xdr:cNvSpPr>
      </xdr:nvSpPr>
      <xdr:spPr bwMode="auto">
        <a:xfrm flipH="1">
          <a:off x="2952750" y="609600"/>
          <a:ext cx="571500" cy="165100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325438</xdr:colOff>
      <xdr:row>23</xdr:row>
      <xdr:rowOff>99218</xdr:rowOff>
    </xdr:from>
    <xdr:to>
      <xdr:col>5</xdr:col>
      <xdr:colOff>373063</xdr:colOff>
      <xdr:row>25</xdr:row>
      <xdr:rowOff>11804</xdr:rowOff>
    </xdr:to>
    <xdr:sp macro="" textlink="">
      <xdr:nvSpPr>
        <xdr:cNvPr id="154167" name="テキスト ボックス 154166">
          <a:extLst>
            <a:ext uri="{FF2B5EF4-FFF2-40B4-BE49-F238E27FC236}">
              <a16:creationId xmlns:a16="http://schemas.microsoft.com/office/drawing/2014/main" id="{D62F59A6-8D3D-8883-57A8-907C39580E3A}"/>
            </a:ext>
          </a:extLst>
        </xdr:cNvPr>
        <xdr:cNvSpPr txBox="1"/>
      </xdr:nvSpPr>
      <xdr:spPr bwMode="auto">
        <a:xfrm>
          <a:off x="3144838" y="3823493"/>
          <a:ext cx="752475" cy="236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300"/>
            </a:lnSpc>
          </a:pP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岩屋港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647700</xdr:colOff>
      <xdr:row>19</xdr:row>
      <xdr:rowOff>103188</xdr:rowOff>
    </xdr:from>
    <xdr:to>
      <xdr:col>5</xdr:col>
      <xdr:colOff>71438</xdr:colOff>
      <xdr:row>20</xdr:row>
      <xdr:rowOff>68263</xdr:rowOff>
    </xdr:to>
    <xdr:sp macro="" textlink="">
      <xdr:nvSpPr>
        <xdr:cNvPr id="199121" name="Oval 30">
          <a:extLst>
            <a:ext uri="{FF2B5EF4-FFF2-40B4-BE49-F238E27FC236}">
              <a16:creationId xmlns:a16="http://schemas.microsoft.com/office/drawing/2014/main" id="{557BA656-0CD6-797E-D726-CB06E3730F2F}"/>
            </a:ext>
          </a:extLst>
        </xdr:cNvPr>
        <xdr:cNvSpPr>
          <a:spLocks noChangeArrowheads="1"/>
        </xdr:cNvSpPr>
      </xdr:nvSpPr>
      <xdr:spPr bwMode="auto">
        <a:xfrm>
          <a:off x="3467100" y="3179763"/>
          <a:ext cx="128588" cy="12700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4</xdr:col>
      <xdr:colOff>159544</xdr:colOff>
      <xdr:row>20</xdr:row>
      <xdr:rowOff>66675</xdr:rowOff>
    </xdr:from>
    <xdr:to>
      <xdr:col>4</xdr:col>
      <xdr:colOff>482918</xdr:colOff>
      <xdr:row>22</xdr:row>
      <xdr:rowOff>23019</xdr:rowOff>
    </xdr:to>
    <xdr:grpSp>
      <xdr:nvGrpSpPr>
        <xdr:cNvPr id="199122" name="グループ化 63">
          <a:extLst>
            <a:ext uri="{FF2B5EF4-FFF2-40B4-BE49-F238E27FC236}">
              <a16:creationId xmlns:a16="http://schemas.microsoft.com/office/drawing/2014/main" id="{262B0EA5-7E2C-B6EA-A7AB-983CF16A2B76}"/>
            </a:ext>
          </a:extLst>
        </xdr:cNvPr>
        <xdr:cNvGrpSpPr>
          <a:grpSpLocks/>
        </xdr:cNvGrpSpPr>
      </xdr:nvGrpSpPr>
      <xdr:grpSpPr bwMode="auto">
        <a:xfrm>
          <a:off x="2995454" y="3463925"/>
          <a:ext cx="319564" cy="290354"/>
          <a:chOff x="4607623" y="3760457"/>
          <a:chExt cx="342720" cy="327240"/>
        </a:xfrm>
      </xdr:grpSpPr>
      <xdr:pic>
        <xdr:nvPicPr>
          <xdr:cNvPr id="199623" name="Picture 6673">
            <a:extLst>
              <a:ext uri="{FF2B5EF4-FFF2-40B4-BE49-F238E27FC236}">
                <a16:creationId xmlns:a16="http://schemas.microsoft.com/office/drawing/2014/main" id="{6805F771-4B77-195F-0908-B6F6DD77F1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7623" y="3760457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54171" name="Text Box 6674">
            <a:extLst>
              <a:ext uri="{FF2B5EF4-FFF2-40B4-BE49-F238E27FC236}">
                <a16:creationId xmlns:a16="http://schemas.microsoft.com/office/drawing/2014/main" id="{88CCED60-E1F1-4D66-CD2B-7F17B71E7ACB}"/>
              </a:ext>
            </a:extLst>
          </xdr:cNvPr>
          <xdr:cNvSpPr/>
        </xdr:nvSpPr>
        <xdr:spPr>
          <a:xfrm>
            <a:off x="4619241" y="3760457"/>
            <a:ext cx="313676" cy="270329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28</a:t>
            </a:r>
          </a:p>
        </xdr:txBody>
      </xdr:sp>
    </xdr:grpSp>
    <xdr:clientData/>
  </xdr:twoCellAnchor>
  <xdr:twoCellAnchor>
    <xdr:from>
      <xdr:col>6</xdr:col>
      <xdr:colOff>693738</xdr:colOff>
      <xdr:row>25</xdr:row>
      <xdr:rowOff>0</xdr:rowOff>
    </xdr:from>
    <xdr:to>
      <xdr:col>7</xdr:col>
      <xdr:colOff>104775</xdr:colOff>
      <xdr:row>25</xdr:row>
      <xdr:rowOff>90487</xdr:rowOff>
    </xdr:to>
    <xdr:sp macro="" textlink="">
      <xdr:nvSpPr>
        <xdr:cNvPr id="199123" name="AutoShape 19">
          <a:extLst>
            <a:ext uri="{FF2B5EF4-FFF2-40B4-BE49-F238E27FC236}">
              <a16:creationId xmlns:a16="http://schemas.microsoft.com/office/drawing/2014/main" id="{0DBF9083-B204-1E9F-C92C-3832698F2EAA}"/>
            </a:ext>
          </a:extLst>
        </xdr:cNvPr>
        <xdr:cNvSpPr>
          <a:spLocks noChangeArrowheads="1"/>
        </xdr:cNvSpPr>
      </xdr:nvSpPr>
      <xdr:spPr bwMode="auto">
        <a:xfrm>
          <a:off x="4922838" y="4048125"/>
          <a:ext cx="115887" cy="90487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45244</xdr:colOff>
      <xdr:row>22</xdr:row>
      <xdr:rowOff>45244</xdr:rowOff>
    </xdr:from>
    <xdr:to>
      <xdr:col>7</xdr:col>
      <xdr:colOff>46832</xdr:colOff>
      <xdr:row>25</xdr:row>
      <xdr:rowOff>0</xdr:rowOff>
    </xdr:to>
    <xdr:sp macro="" textlink="">
      <xdr:nvSpPr>
        <xdr:cNvPr id="199124" name="Line 12810">
          <a:extLst>
            <a:ext uri="{FF2B5EF4-FFF2-40B4-BE49-F238E27FC236}">
              <a16:creationId xmlns:a16="http://schemas.microsoft.com/office/drawing/2014/main" id="{448D08D2-CD0C-5AA3-A507-9F7636FC8EAD}"/>
            </a:ext>
          </a:extLst>
        </xdr:cNvPr>
        <xdr:cNvSpPr>
          <a:spLocks noChangeShapeType="1"/>
        </xdr:cNvSpPr>
      </xdr:nvSpPr>
      <xdr:spPr bwMode="auto">
        <a:xfrm>
          <a:off x="4979194" y="3607594"/>
          <a:ext cx="1588" cy="440531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488156</xdr:colOff>
      <xdr:row>19</xdr:row>
      <xdr:rowOff>102394</xdr:rowOff>
    </xdr:from>
    <xdr:to>
      <xdr:col>7</xdr:col>
      <xdr:colOff>40480</xdr:colOff>
      <xdr:row>22</xdr:row>
      <xdr:rowOff>29369</xdr:rowOff>
    </xdr:to>
    <xdr:sp macro="" textlink="">
      <xdr:nvSpPr>
        <xdr:cNvPr id="199125" name="Line 12649">
          <a:extLst>
            <a:ext uri="{FF2B5EF4-FFF2-40B4-BE49-F238E27FC236}">
              <a16:creationId xmlns:a16="http://schemas.microsoft.com/office/drawing/2014/main" id="{F452B766-DD96-7EC1-A7EB-5F077B18C788}"/>
            </a:ext>
          </a:extLst>
        </xdr:cNvPr>
        <xdr:cNvSpPr>
          <a:spLocks noChangeShapeType="1"/>
        </xdr:cNvSpPr>
      </xdr:nvSpPr>
      <xdr:spPr bwMode="auto">
        <a:xfrm flipH="1" flipV="1">
          <a:off x="4717256" y="3178969"/>
          <a:ext cx="257174" cy="41275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67469</xdr:colOff>
      <xdr:row>22</xdr:row>
      <xdr:rowOff>65086</xdr:rowOff>
    </xdr:from>
    <xdr:to>
      <xdr:col>7</xdr:col>
      <xdr:colOff>452438</xdr:colOff>
      <xdr:row>24</xdr:row>
      <xdr:rowOff>109537</xdr:rowOff>
    </xdr:to>
    <xdr:sp macro="" textlink="">
      <xdr:nvSpPr>
        <xdr:cNvPr id="199127" name="Line 12812">
          <a:extLst>
            <a:ext uri="{FF2B5EF4-FFF2-40B4-BE49-F238E27FC236}">
              <a16:creationId xmlns:a16="http://schemas.microsoft.com/office/drawing/2014/main" id="{F7260AD1-F185-713A-CE50-31D3C8C8C1F8}"/>
            </a:ext>
          </a:extLst>
        </xdr:cNvPr>
        <xdr:cNvSpPr>
          <a:spLocks noChangeShapeType="1"/>
        </xdr:cNvSpPr>
      </xdr:nvSpPr>
      <xdr:spPr bwMode="auto">
        <a:xfrm>
          <a:off x="5001419" y="3627436"/>
          <a:ext cx="384969" cy="368301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2408</xdr:colOff>
      <xdr:row>19</xdr:row>
      <xdr:rowOff>54771</xdr:rowOff>
    </xdr:from>
    <xdr:to>
      <xdr:col>7</xdr:col>
      <xdr:colOff>287847</xdr:colOff>
      <xdr:row>20</xdr:row>
      <xdr:rowOff>140186</xdr:rowOff>
    </xdr:to>
    <xdr:sp macro="" textlink="">
      <xdr:nvSpPr>
        <xdr:cNvPr id="135" name="Text Box 6674">
          <a:extLst>
            <a:ext uri="{FF2B5EF4-FFF2-40B4-BE49-F238E27FC236}">
              <a16:creationId xmlns:a16="http://schemas.microsoft.com/office/drawing/2014/main" id="{3BB22271-4E01-4504-5326-B5DABD22260B}"/>
            </a:ext>
          </a:extLst>
        </xdr:cNvPr>
        <xdr:cNvSpPr/>
      </xdr:nvSpPr>
      <xdr:spPr bwMode="auto">
        <a:xfrm>
          <a:off x="4936358" y="3131346"/>
          <a:ext cx="292424" cy="231465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36720" tIns="18360" rIns="36720" bIns="18360" anchor="ctr" compatLnSpc="0">
          <a:noAutofit/>
        </a:bodyPr>
        <a:lstStyle/>
        <a:p>
          <a:pPr lvl="0" algn="ctr" rtl="0" hangingPunct="0">
            <a:buNone/>
            <a:tabLst/>
          </a:pPr>
          <a:r>
            <a:rPr lang="en-US" sz="1200" b="1" i="0" u="none" strike="noStrike" kern="1200" spc="0">
              <a:solidFill>
                <a:srgbClr val="FFFFFF"/>
              </a:solidFill>
              <a:latin typeface="ＭＳ Ｐゴシック" pitchFamily="18"/>
              <a:ea typeface="ＭＳ Ｐゴシック" pitchFamily="2"/>
            </a:rPr>
            <a:t>28</a:t>
          </a:r>
        </a:p>
      </xdr:txBody>
    </xdr:sp>
    <xdr:clientData/>
  </xdr:twoCellAnchor>
  <xdr:oneCellAnchor>
    <xdr:from>
      <xdr:col>7</xdr:col>
      <xdr:colOff>361950</xdr:colOff>
      <xdr:row>22</xdr:row>
      <xdr:rowOff>133350</xdr:rowOff>
    </xdr:from>
    <xdr:ext cx="219612" cy="172227"/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64F88B6C-88C4-F1FD-350C-D04166B718DA}"/>
            </a:ext>
          </a:extLst>
        </xdr:cNvPr>
        <xdr:cNvSpPr txBox="1"/>
      </xdr:nvSpPr>
      <xdr:spPr>
        <a:xfrm>
          <a:off x="5295900" y="3695700"/>
          <a:ext cx="21961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en-US" altLang="ja-JP" sz="1100" b="0"/>
            <a:t>R28</a:t>
          </a:r>
          <a:endParaRPr kumimoji="1" lang="ja-JP" altLang="en-US" sz="1100" b="0"/>
        </a:p>
      </xdr:txBody>
    </xdr:sp>
    <xdr:clientData/>
  </xdr:oneCellAnchor>
  <xdr:twoCellAnchor editAs="oneCell">
    <xdr:from>
      <xdr:col>6</xdr:col>
      <xdr:colOff>167481</xdr:colOff>
      <xdr:row>20</xdr:row>
      <xdr:rowOff>88106</xdr:rowOff>
    </xdr:from>
    <xdr:to>
      <xdr:col>6</xdr:col>
      <xdr:colOff>416718</xdr:colOff>
      <xdr:row>21</xdr:row>
      <xdr:rowOff>154781</xdr:rowOff>
    </xdr:to>
    <xdr:pic>
      <xdr:nvPicPr>
        <xdr:cNvPr id="199130" name="Picture 12589">
          <a:extLst>
            <a:ext uri="{FF2B5EF4-FFF2-40B4-BE49-F238E27FC236}">
              <a16:creationId xmlns:a16="http://schemas.microsoft.com/office/drawing/2014/main" id="{AA444BA0-DA1D-A782-8FD0-5FBDFC09C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581" y="3326606"/>
          <a:ext cx="249237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9524</xdr:colOff>
      <xdr:row>18</xdr:row>
      <xdr:rowOff>161924</xdr:rowOff>
    </xdr:from>
    <xdr:to>
      <xdr:col>9</xdr:col>
      <xdr:colOff>21430</xdr:colOff>
      <xdr:row>25</xdr:row>
      <xdr:rowOff>16668</xdr:rowOff>
    </xdr:to>
    <xdr:sp macro="" textlink="">
      <xdr:nvSpPr>
        <xdr:cNvPr id="199131" name="Line 12649">
          <a:extLst>
            <a:ext uri="{FF2B5EF4-FFF2-40B4-BE49-F238E27FC236}">
              <a16:creationId xmlns:a16="http://schemas.microsoft.com/office/drawing/2014/main" id="{8152378E-E38C-5BC9-8AF8-8E7C56086C64}"/>
            </a:ext>
          </a:extLst>
        </xdr:cNvPr>
        <xdr:cNvSpPr>
          <a:spLocks noChangeShapeType="1"/>
        </xdr:cNvSpPr>
      </xdr:nvSpPr>
      <xdr:spPr bwMode="auto">
        <a:xfrm flipH="1" flipV="1">
          <a:off x="6353174" y="3076574"/>
          <a:ext cx="11906" cy="988219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492919</xdr:colOff>
      <xdr:row>19</xdr:row>
      <xdr:rowOff>35719</xdr:rowOff>
    </xdr:from>
    <xdr:to>
      <xdr:col>9</xdr:col>
      <xdr:colOff>4763</xdr:colOff>
      <xdr:row>22</xdr:row>
      <xdr:rowOff>28575</xdr:rowOff>
    </xdr:to>
    <xdr:sp macro="" textlink="">
      <xdr:nvSpPr>
        <xdr:cNvPr id="199133" name="Line 12812">
          <a:extLst>
            <a:ext uri="{FF2B5EF4-FFF2-40B4-BE49-F238E27FC236}">
              <a16:creationId xmlns:a16="http://schemas.microsoft.com/office/drawing/2014/main" id="{4FA7BD5E-8AAF-2D24-308B-43492C0BB329}"/>
            </a:ext>
          </a:extLst>
        </xdr:cNvPr>
        <xdr:cNvSpPr>
          <a:spLocks noChangeShapeType="1"/>
        </xdr:cNvSpPr>
      </xdr:nvSpPr>
      <xdr:spPr bwMode="auto">
        <a:xfrm>
          <a:off x="6131719" y="3112294"/>
          <a:ext cx="216694" cy="478631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8</xdr:col>
      <xdr:colOff>254000</xdr:colOff>
      <xdr:row>19</xdr:row>
      <xdr:rowOff>104775</xdr:rowOff>
    </xdr:from>
    <xdr:ext cx="216278" cy="172227"/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77C6CBDF-BB98-6253-D5E1-B9C7202ACC37}"/>
            </a:ext>
          </a:extLst>
        </xdr:cNvPr>
        <xdr:cNvSpPr txBox="1"/>
      </xdr:nvSpPr>
      <xdr:spPr>
        <a:xfrm>
          <a:off x="5892800" y="3181350"/>
          <a:ext cx="216278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en-US" altLang="ja-JP" sz="1100" b="0"/>
            <a:t>K15</a:t>
          </a:r>
          <a:endParaRPr kumimoji="1" lang="ja-JP" altLang="en-US" sz="1100" b="0"/>
        </a:p>
      </xdr:txBody>
    </xdr:sp>
    <xdr:clientData/>
  </xdr:oneCellAnchor>
  <xdr:twoCellAnchor editAs="oneCell">
    <xdr:from>
      <xdr:col>9</xdr:col>
      <xdr:colOff>137318</xdr:colOff>
      <xdr:row>19</xdr:row>
      <xdr:rowOff>65881</xdr:rowOff>
    </xdr:from>
    <xdr:to>
      <xdr:col>9</xdr:col>
      <xdr:colOff>443230</xdr:colOff>
      <xdr:row>21</xdr:row>
      <xdr:rowOff>25876</xdr:rowOff>
    </xdr:to>
    <xdr:grpSp>
      <xdr:nvGrpSpPr>
        <xdr:cNvPr id="199135" name="グループ化 63">
          <a:extLst>
            <a:ext uri="{FF2B5EF4-FFF2-40B4-BE49-F238E27FC236}">
              <a16:creationId xmlns:a16="http://schemas.microsoft.com/office/drawing/2014/main" id="{B6CAAF50-C0CD-8D65-B9FD-F66F53CDC1E3}"/>
            </a:ext>
          </a:extLst>
        </xdr:cNvPr>
        <xdr:cNvGrpSpPr>
          <a:grpSpLocks/>
        </xdr:cNvGrpSpPr>
      </xdr:nvGrpSpPr>
      <xdr:grpSpPr bwMode="auto">
        <a:xfrm>
          <a:off x="6512718" y="3294221"/>
          <a:ext cx="305912" cy="295275"/>
          <a:chOff x="4607623" y="3760457"/>
          <a:chExt cx="342720" cy="327240"/>
        </a:xfrm>
      </xdr:grpSpPr>
      <xdr:pic>
        <xdr:nvPicPr>
          <xdr:cNvPr id="199619" name="Picture 6673">
            <a:extLst>
              <a:ext uri="{FF2B5EF4-FFF2-40B4-BE49-F238E27FC236}">
                <a16:creationId xmlns:a16="http://schemas.microsoft.com/office/drawing/2014/main" id="{9A996D3E-ACA3-AF35-797D-D5AC4667F3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7623" y="3760457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51" name="Text Box 6674">
            <a:extLst>
              <a:ext uri="{FF2B5EF4-FFF2-40B4-BE49-F238E27FC236}">
                <a16:creationId xmlns:a16="http://schemas.microsoft.com/office/drawing/2014/main" id="{EE14B76B-1352-0A80-8356-01C7F6F772A4}"/>
              </a:ext>
            </a:extLst>
          </xdr:cNvPr>
          <xdr:cNvSpPr/>
        </xdr:nvSpPr>
        <xdr:spPr>
          <a:xfrm>
            <a:off x="4617557" y="3760457"/>
            <a:ext cx="312918" cy="275179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28</a:t>
            </a:r>
          </a:p>
        </xdr:txBody>
      </xdr:sp>
    </xdr:grpSp>
    <xdr:clientData/>
  </xdr:twoCellAnchor>
  <xdr:oneCellAnchor>
    <xdr:from>
      <xdr:col>2</xdr:col>
      <xdr:colOff>23019</xdr:colOff>
      <xdr:row>28</xdr:row>
      <xdr:rowOff>23813</xdr:rowOff>
    </xdr:from>
    <xdr:ext cx="699679" cy="259045"/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BE7540E6-B172-06B5-6101-FAF4FBB95F95}"/>
            </a:ext>
          </a:extLst>
        </xdr:cNvPr>
        <xdr:cNvSpPr txBox="1"/>
      </xdr:nvSpPr>
      <xdr:spPr>
        <a:xfrm>
          <a:off x="1432719" y="4557713"/>
          <a:ext cx="6996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 b="1"/>
            <a:t>消防本部</a:t>
          </a:r>
        </a:p>
      </xdr:txBody>
    </xdr:sp>
    <xdr:clientData/>
  </xdr:oneCellAnchor>
  <xdr:twoCellAnchor>
    <xdr:from>
      <xdr:col>5</xdr:col>
      <xdr:colOff>59458</xdr:colOff>
      <xdr:row>30</xdr:row>
      <xdr:rowOff>123248</xdr:rowOff>
    </xdr:from>
    <xdr:to>
      <xdr:col>5</xdr:col>
      <xdr:colOff>369888</xdr:colOff>
      <xdr:row>32</xdr:row>
      <xdr:rowOff>40823</xdr:rowOff>
    </xdr:to>
    <xdr:sp macro="" textlink="">
      <xdr:nvSpPr>
        <xdr:cNvPr id="160" name="AutoShape 971">
          <a:extLst>
            <a:ext uri="{FF2B5EF4-FFF2-40B4-BE49-F238E27FC236}">
              <a16:creationId xmlns:a16="http://schemas.microsoft.com/office/drawing/2014/main" id="{CC468C6C-0525-4C73-F33C-571C5B9EB91B}"/>
            </a:ext>
          </a:extLst>
        </xdr:cNvPr>
        <xdr:cNvSpPr>
          <a:spLocks noChangeArrowheads="1"/>
        </xdr:cNvSpPr>
      </xdr:nvSpPr>
      <xdr:spPr bwMode="auto">
        <a:xfrm>
          <a:off x="3583708" y="4980998"/>
          <a:ext cx="310430" cy="241425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76</a:t>
          </a:r>
        </a:p>
      </xdr:txBody>
    </xdr:sp>
    <xdr:clientData/>
  </xdr:twoCellAnchor>
  <xdr:oneCellAnchor>
    <xdr:from>
      <xdr:col>4</xdr:col>
      <xdr:colOff>28213</xdr:colOff>
      <xdr:row>28</xdr:row>
      <xdr:rowOff>1</xdr:rowOff>
    </xdr:from>
    <xdr:ext cx="520267" cy="462306"/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A4E11C8A-7D37-49B9-A026-93F3EB9CEA34}"/>
            </a:ext>
          </a:extLst>
        </xdr:cNvPr>
        <xdr:cNvSpPr txBox="1"/>
      </xdr:nvSpPr>
      <xdr:spPr>
        <a:xfrm>
          <a:off x="2847613" y="4533901"/>
          <a:ext cx="520267" cy="4623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050" b="1"/>
            <a:t>この先</a:t>
          </a:r>
          <a:endParaRPr kumimoji="1" lang="en-US" altLang="ja-JP" sz="1050" b="1"/>
        </a:p>
        <a:p>
          <a:pPr>
            <a:lnSpc>
              <a:spcPts val="1200"/>
            </a:lnSpc>
          </a:pPr>
          <a:r>
            <a:rPr kumimoji="1" lang="ja-JP" altLang="en-US" sz="1050" b="1"/>
            <a:t>未舗装</a:t>
          </a:r>
          <a:endParaRPr kumimoji="1" lang="en-US" altLang="ja-JP" sz="1050" b="1"/>
        </a:p>
        <a:p>
          <a:pPr>
            <a:lnSpc>
              <a:spcPts val="1200"/>
            </a:lnSpc>
          </a:pPr>
          <a:r>
            <a:rPr kumimoji="1" lang="ja-JP" altLang="en-US" sz="1050" b="1"/>
            <a:t>区間あり</a:t>
          </a:r>
        </a:p>
      </xdr:txBody>
    </xdr:sp>
    <xdr:clientData/>
  </xdr:oneCellAnchor>
  <xdr:oneCellAnchor>
    <xdr:from>
      <xdr:col>5</xdr:col>
      <xdr:colOff>265906</xdr:colOff>
      <xdr:row>28</xdr:row>
      <xdr:rowOff>59531</xdr:rowOff>
    </xdr:from>
    <xdr:ext cx="216278" cy="172227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5A93FBA1-37A8-B563-7B29-276783E248F0}"/>
            </a:ext>
          </a:extLst>
        </xdr:cNvPr>
        <xdr:cNvSpPr txBox="1"/>
      </xdr:nvSpPr>
      <xdr:spPr>
        <a:xfrm>
          <a:off x="3790156" y="4593431"/>
          <a:ext cx="216278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en-US" altLang="ja-JP" sz="1100" b="0"/>
            <a:t>K76</a:t>
          </a:r>
          <a:endParaRPr kumimoji="1" lang="ja-JP" altLang="en-US" sz="1100" b="0"/>
        </a:p>
      </xdr:txBody>
    </xdr:sp>
    <xdr:clientData/>
  </xdr:oneCellAnchor>
  <xdr:twoCellAnchor>
    <xdr:from>
      <xdr:col>5</xdr:col>
      <xdr:colOff>556419</xdr:colOff>
      <xdr:row>27</xdr:row>
      <xdr:rowOff>90487</xdr:rowOff>
    </xdr:from>
    <xdr:to>
      <xdr:col>7</xdr:col>
      <xdr:colOff>337344</xdr:colOff>
      <xdr:row>30</xdr:row>
      <xdr:rowOff>128587</xdr:rowOff>
    </xdr:to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1E01D7B8-9CE2-8415-530D-3DD54F4BF9B7}"/>
            </a:ext>
          </a:extLst>
        </xdr:cNvPr>
        <xdr:cNvSpPr txBox="1"/>
      </xdr:nvSpPr>
      <xdr:spPr bwMode="auto">
        <a:xfrm>
          <a:off x="4080669" y="4462462"/>
          <a:ext cx="1190625" cy="5238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通過ﾁｪｯｸ②</a:t>
          </a:r>
        </a:p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モニュメント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「時のしらべ」</a:t>
          </a:r>
        </a:p>
      </xdr:txBody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10</xdr:col>
      <xdr:colOff>0</xdr:colOff>
      <xdr:row>32</xdr:row>
      <xdr:rowOff>114300</xdr:rowOff>
    </xdr:to>
    <xdr:pic>
      <xdr:nvPicPr>
        <xdr:cNvPr id="199141" name="図 166">
          <a:extLst>
            <a:ext uri="{FF2B5EF4-FFF2-40B4-BE49-F238E27FC236}">
              <a16:creationId xmlns:a16="http://schemas.microsoft.com/office/drawing/2014/main" id="{A20E1965-DF16-4A71-9B3F-7BF755919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292600"/>
          <a:ext cx="14097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1060450</xdr:colOff>
      <xdr:row>38</xdr:row>
      <xdr:rowOff>12700</xdr:rowOff>
    </xdr:from>
    <xdr:to>
      <xdr:col>0</xdr:col>
      <xdr:colOff>1060450</xdr:colOff>
      <xdr:row>41</xdr:row>
      <xdr:rowOff>0</xdr:rowOff>
    </xdr:to>
    <xdr:sp macro="" textlink="">
      <xdr:nvSpPr>
        <xdr:cNvPr id="199143" name="Line 12810">
          <a:extLst>
            <a:ext uri="{FF2B5EF4-FFF2-40B4-BE49-F238E27FC236}">
              <a16:creationId xmlns:a16="http://schemas.microsoft.com/office/drawing/2014/main" id="{4B93C53C-7632-490F-3A10-E4B3B1D3D952}"/>
            </a:ext>
          </a:extLst>
        </xdr:cNvPr>
        <xdr:cNvSpPr>
          <a:spLocks noChangeShapeType="1"/>
        </xdr:cNvSpPr>
      </xdr:nvSpPr>
      <xdr:spPr bwMode="auto">
        <a:xfrm>
          <a:off x="704850" y="6286500"/>
          <a:ext cx="0" cy="4826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321469</xdr:colOff>
      <xdr:row>36</xdr:row>
      <xdr:rowOff>154780</xdr:rowOff>
    </xdr:from>
    <xdr:to>
      <xdr:col>0</xdr:col>
      <xdr:colOff>692150</xdr:colOff>
      <xdr:row>38</xdr:row>
      <xdr:rowOff>3173</xdr:rowOff>
    </xdr:to>
    <xdr:sp macro="" textlink="">
      <xdr:nvSpPr>
        <xdr:cNvPr id="199144" name="Line 12812">
          <a:extLst>
            <a:ext uri="{FF2B5EF4-FFF2-40B4-BE49-F238E27FC236}">
              <a16:creationId xmlns:a16="http://schemas.microsoft.com/office/drawing/2014/main" id="{D6AE0D4B-02FE-5167-4EEE-965BA0B8B713}"/>
            </a:ext>
          </a:extLst>
        </xdr:cNvPr>
        <xdr:cNvSpPr>
          <a:spLocks noChangeShapeType="1"/>
        </xdr:cNvSpPr>
      </xdr:nvSpPr>
      <xdr:spPr bwMode="auto">
        <a:xfrm>
          <a:off x="321469" y="5984080"/>
          <a:ext cx="370681" cy="172243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7939</xdr:colOff>
      <xdr:row>36</xdr:row>
      <xdr:rowOff>14288</xdr:rowOff>
    </xdr:from>
    <xdr:to>
      <xdr:col>1</xdr:col>
      <xdr:colOff>431007</xdr:colOff>
      <xdr:row>38</xdr:row>
      <xdr:rowOff>3172</xdr:rowOff>
    </xdr:to>
    <xdr:sp macro="" textlink="">
      <xdr:nvSpPr>
        <xdr:cNvPr id="199145" name="Line 12809">
          <a:extLst>
            <a:ext uri="{FF2B5EF4-FFF2-40B4-BE49-F238E27FC236}">
              <a16:creationId xmlns:a16="http://schemas.microsoft.com/office/drawing/2014/main" id="{63C2E49F-BCA4-E7FC-F965-ACA3546D7B9F}"/>
            </a:ext>
          </a:extLst>
        </xdr:cNvPr>
        <xdr:cNvSpPr>
          <a:spLocks noChangeShapeType="1"/>
        </xdr:cNvSpPr>
      </xdr:nvSpPr>
      <xdr:spPr bwMode="auto">
        <a:xfrm flipV="1">
          <a:off x="712789" y="5843588"/>
          <a:ext cx="423068" cy="312734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177801</xdr:colOff>
      <xdr:row>37</xdr:row>
      <xdr:rowOff>71914</xdr:rowOff>
    </xdr:from>
    <xdr:ext cx="216278" cy="172227"/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4780A620-614C-AC0E-6666-BCEBC71775B7}"/>
            </a:ext>
          </a:extLst>
        </xdr:cNvPr>
        <xdr:cNvSpPr txBox="1"/>
      </xdr:nvSpPr>
      <xdr:spPr>
        <a:xfrm>
          <a:off x="177801" y="6063139"/>
          <a:ext cx="216278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en-US" altLang="ja-JP" sz="1100" b="0"/>
            <a:t>K76</a:t>
          </a:r>
          <a:endParaRPr kumimoji="1" lang="ja-JP" altLang="en-US" sz="1100" b="0"/>
        </a:p>
      </xdr:txBody>
    </xdr:sp>
    <xdr:clientData/>
  </xdr:oneCellAnchor>
  <xdr:twoCellAnchor>
    <xdr:from>
      <xdr:col>1</xdr:col>
      <xdr:colOff>297656</xdr:colOff>
      <xdr:row>36</xdr:row>
      <xdr:rowOff>146050</xdr:rowOff>
    </xdr:from>
    <xdr:to>
      <xdr:col>1</xdr:col>
      <xdr:colOff>640207</xdr:colOff>
      <xdr:row>38</xdr:row>
      <xdr:rowOff>128170</xdr:rowOff>
    </xdr:to>
    <xdr:sp macro="" textlink="">
      <xdr:nvSpPr>
        <xdr:cNvPr id="176" name="AutoShape 971">
          <a:extLst>
            <a:ext uri="{FF2B5EF4-FFF2-40B4-BE49-F238E27FC236}">
              <a16:creationId xmlns:a16="http://schemas.microsoft.com/office/drawing/2014/main" id="{FE8B7083-AE63-2D2E-CB3B-F3B147453722}"/>
            </a:ext>
          </a:extLst>
        </xdr:cNvPr>
        <xdr:cNvSpPr>
          <a:spLocks noChangeArrowheads="1"/>
        </xdr:cNvSpPr>
      </xdr:nvSpPr>
      <xdr:spPr bwMode="auto">
        <a:xfrm>
          <a:off x="1002506" y="5975350"/>
          <a:ext cx="342551" cy="305970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76</a:t>
          </a:r>
        </a:p>
      </xdr:txBody>
    </xdr:sp>
    <xdr:clientData/>
  </xdr:twoCellAnchor>
  <xdr:twoCellAnchor>
    <xdr:from>
      <xdr:col>2</xdr:col>
      <xdr:colOff>1047750</xdr:colOff>
      <xdr:row>35</xdr:row>
      <xdr:rowOff>107950</xdr:rowOff>
    </xdr:from>
    <xdr:to>
      <xdr:col>2</xdr:col>
      <xdr:colOff>1060450</xdr:colOff>
      <xdr:row>38</xdr:row>
      <xdr:rowOff>19050</xdr:rowOff>
    </xdr:to>
    <xdr:sp macro="" textlink="">
      <xdr:nvSpPr>
        <xdr:cNvPr id="199148" name="Line 12812">
          <a:extLst>
            <a:ext uri="{FF2B5EF4-FFF2-40B4-BE49-F238E27FC236}">
              <a16:creationId xmlns:a16="http://schemas.microsoft.com/office/drawing/2014/main" id="{B8174838-2569-F910-F5AB-D5738F2AF79C}"/>
            </a:ext>
          </a:extLst>
        </xdr:cNvPr>
        <xdr:cNvSpPr>
          <a:spLocks noChangeShapeType="1"/>
        </xdr:cNvSpPr>
      </xdr:nvSpPr>
      <xdr:spPr bwMode="auto">
        <a:xfrm>
          <a:off x="2114550" y="5886450"/>
          <a:ext cx="0" cy="4064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647700</xdr:colOff>
      <xdr:row>37</xdr:row>
      <xdr:rowOff>108743</xdr:rowOff>
    </xdr:from>
    <xdr:to>
      <xdr:col>3</xdr:col>
      <xdr:colOff>66675</xdr:colOff>
      <xdr:row>38</xdr:row>
      <xdr:rowOff>74612</xdr:rowOff>
    </xdr:to>
    <xdr:sp macro="" textlink="">
      <xdr:nvSpPr>
        <xdr:cNvPr id="199149" name="Oval 30">
          <a:extLst>
            <a:ext uri="{FF2B5EF4-FFF2-40B4-BE49-F238E27FC236}">
              <a16:creationId xmlns:a16="http://schemas.microsoft.com/office/drawing/2014/main" id="{CD167BCC-198F-03CE-8E05-BD90959EF732}"/>
            </a:ext>
          </a:extLst>
        </xdr:cNvPr>
        <xdr:cNvSpPr>
          <a:spLocks noChangeArrowheads="1"/>
        </xdr:cNvSpPr>
      </xdr:nvSpPr>
      <xdr:spPr bwMode="auto">
        <a:xfrm>
          <a:off x="2057400" y="6099968"/>
          <a:ext cx="123825" cy="127794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2</xdr:col>
      <xdr:colOff>23018</xdr:colOff>
      <xdr:row>38</xdr:row>
      <xdr:rowOff>15558</xdr:rowOff>
    </xdr:from>
    <xdr:ext cx="699679" cy="259045"/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FF4AF759-A504-009D-B599-F01D2006411D}"/>
            </a:ext>
          </a:extLst>
        </xdr:cNvPr>
        <xdr:cNvSpPr txBox="1"/>
      </xdr:nvSpPr>
      <xdr:spPr>
        <a:xfrm>
          <a:off x="1432718" y="6168708"/>
          <a:ext cx="6996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 b="1"/>
            <a:t>消防本部</a:t>
          </a:r>
        </a:p>
      </xdr:txBody>
    </xdr:sp>
    <xdr:clientData/>
  </xdr:oneCellAnchor>
  <xdr:twoCellAnchor>
    <xdr:from>
      <xdr:col>3</xdr:col>
      <xdr:colOff>242887</xdr:colOff>
      <xdr:row>35</xdr:row>
      <xdr:rowOff>11906</xdr:rowOff>
    </xdr:from>
    <xdr:to>
      <xdr:col>3</xdr:col>
      <xdr:colOff>580962</xdr:colOff>
      <xdr:row>36</xdr:row>
      <xdr:rowOff>145552</xdr:rowOff>
    </xdr:to>
    <xdr:sp macro="" textlink="">
      <xdr:nvSpPr>
        <xdr:cNvPr id="180" name="AutoShape 971">
          <a:extLst>
            <a:ext uri="{FF2B5EF4-FFF2-40B4-BE49-F238E27FC236}">
              <a16:creationId xmlns:a16="http://schemas.microsoft.com/office/drawing/2014/main" id="{482DE4FC-2EF0-54B9-3F99-3F41B278A045}"/>
            </a:ext>
          </a:extLst>
        </xdr:cNvPr>
        <xdr:cNvSpPr>
          <a:spLocks noChangeArrowheads="1"/>
        </xdr:cNvSpPr>
      </xdr:nvSpPr>
      <xdr:spPr bwMode="auto">
        <a:xfrm>
          <a:off x="2357437" y="5679281"/>
          <a:ext cx="338075" cy="295571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76</a:t>
          </a:r>
        </a:p>
      </xdr:txBody>
    </xdr:sp>
    <xdr:clientData/>
  </xdr:twoCellAnchor>
  <xdr:twoCellAnchor editAs="oneCell">
    <xdr:from>
      <xdr:col>5</xdr:col>
      <xdr:colOff>111125</xdr:colOff>
      <xdr:row>35</xdr:row>
      <xdr:rowOff>75407</xdr:rowOff>
    </xdr:from>
    <xdr:to>
      <xdr:col>5</xdr:col>
      <xdr:colOff>415925</xdr:colOff>
      <xdr:row>37</xdr:row>
      <xdr:rowOff>37307</xdr:rowOff>
    </xdr:to>
    <xdr:grpSp>
      <xdr:nvGrpSpPr>
        <xdr:cNvPr id="199152" name="グループ化 63">
          <a:extLst>
            <a:ext uri="{FF2B5EF4-FFF2-40B4-BE49-F238E27FC236}">
              <a16:creationId xmlns:a16="http://schemas.microsoft.com/office/drawing/2014/main" id="{05A39E14-BD79-F625-5850-20272CF146B7}"/>
            </a:ext>
          </a:extLst>
        </xdr:cNvPr>
        <xdr:cNvGrpSpPr>
          <a:grpSpLocks/>
        </xdr:cNvGrpSpPr>
      </xdr:nvGrpSpPr>
      <xdr:grpSpPr bwMode="auto">
        <a:xfrm>
          <a:off x="3654425" y="5988527"/>
          <a:ext cx="304800" cy="297180"/>
          <a:chOff x="4607623" y="3760457"/>
          <a:chExt cx="342720" cy="327240"/>
        </a:xfrm>
      </xdr:grpSpPr>
      <xdr:pic>
        <xdr:nvPicPr>
          <xdr:cNvPr id="199617" name="Picture 6673">
            <a:extLst>
              <a:ext uri="{FF2B5EF4-FFF2-40B4-BE49-F238E27FC236}">
                <a16:creationId xmlns:a16="http://schemas.microsoft.com/office/drawing/2014/main" id="{DA1AC3CF-32C8-1C25-8CAF-7BBCFA629C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7623" y="3760457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85" name="Text Box 6674">
            <a:extLst>
              <a:ext uri="{FF2B5EF4-FFF2-40B4-BE49-F238E27FC236}">
                <a16:creationId xmlns:a16="http://schemas.microsoft.com/office/drawing/2014/main" id="{1E9E75D6-C45E-948B-B46F-B253C612F4A5}"/>
              </a:ext>
            </a:extLst>
          </xdr:cNvPr>
          <xdr:cNvSpPr/>
        </xdr:nvSpPr>
        <xdr:spPr>
          <a:xfrm>
            <a:off x="4617703" y="3760457"/>
            <a:ext cx="312480" cy="270329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28</a:t>
            </a:r>
          </a:p>
        </xdr:txBody>
      </xdr:sp>
    </xdr:grpSp>
    <xdr:clientData/>
  </xdr:twoCellAnchor>
  <xdr:twoCellAnchor>
    <xdr:from>
      <xdr:col>7</xdr:col>
      <xdr:colOff>446088</xdr:colOff>
      <xdr:row>37</xdr:row>
      <xdr:rowOff>113506</xdr:rowOff>
    </xdr:from>
    <xdr:to>
      <xdr:col>7</xdr:col>
      <xdr:colOff>578644</xdr:colOff>
      <xdr:row>38</xdr:row>
      <xdr:rowOff>126206</xdr:rowOff>
    </xdr:to>
    <xdr:sp macro="" textlink="">
      <xdr:nvSpPr>
        <xdr:cNvPr id="199153" name="Freeform 1352">
          <a:extLst>
            <a:ext uri="{FF2B5EF4-FFF2-40B4-BE49-F238E27FC236}">
              <a16:creationId xmlns:a16="http://schemas.microsoft.com/office/drawing/2014/main" id="{12B2F62D-FB13-9625-62CB-D126B32B67C3}"/>
            </a:ext>
          </a:extLst>
        </xdr:cNvPr>
        <xdr:cNvSpPr>
          <a:spLocks/>
        </xdr:cNvSpPr>
      </xdr:nvSpPr>
      <xdr:spPr bwMode="auto">
        <a:xfrm flipH="1">
          <a:off x="5380038" y="6104731"/>
          <a:ext cx="132556" cy="174625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468311</xdr:colOff>
      <xdr:row>35</xdr:row>
      <xdr:rowOff>116679</xdr:rowOff>
    </xdr:from>
    <xdr:to>
      <xdr:col>7</xdr:col>
      <xdr:colOff>579436</xdr:colOff>
      <xdr:row>37</xdr:row>
      <xdr:rowOff>50006</xdr:rowOff>
    </xdr:to>
    <xdr:sp macro="" textlink="">
      <xdr:nvSpPr>
        <xdr:cNvPr id="199154" name="Freeform 1352">
          <a:extLst>
            <a:ext uri="{FF2B5EF4-FFF2-40B4-BE49-F238E27FC236}">
              <a16:creationId xmlns:a16="http://schemas.microsoft.com/office/drawing/2014/main" id="{4AD2628D-3D0A-BFA7-AC06-35F3B09DC88A}"/>
            </a:ext>
          </a:extLst>
        </xdr:cNvPr>
        <xdr:cNvSpPr>
          <a:spLocks/>
        </xdr:cNvSpPr>
      </xdr:nvSpPr>
      <xdr:spPr bwMode="auto">
        <a:xfrm rot="5400000" flipH="1">
          <a:off x="5329235" y="5857080"/>
          <a:ext cx="257177" cy="111125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323504</xdr:colOff>
      <xdr:row>38</xdr:row>
      <xdr:rowOff>115975</xdr:rowOff>
    </xdr:from>
    <xdr:ext cx="604012" cy="183384"/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D71DB789-4ABD-F0CB-B1FE-F70FAF5EB8DA}"/>
            </a:ext>
          </a:extLst>
        </xdr:cNvPr>
        <xdr:cNvSpPr txBox="1"/>
      </xdr:nvSpPr>
      <xdr:spPr>
        <a:xfrm>
          <a:off x="4552604" y="6269125"/>
          <a:ext cx="604012" cy="183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ﾚｼｰﾄ取得</a:t>
          </a:r>
        </a:p>
      </xdr:txBody>
    </xdr:sp>
    <xdr:clientData/>
  </xdr:oneCellAnchor>
  <xdr:twoCellAnchor>
    <xdr:from>
      <xdr:col>5</xdr:col>
      <xdr:colOff>682625</xdr:colOff>
      <xdr:row>35</xdr:row>
      <xdr:rowOff>30163</xdr:rowOff>
    </xdr:from>
    <xdr:to>
      <xdr:col>7</xdr:col>
      <xdr:colOff>353219</xdr:colOff>
      <xdr:row>38</xdr:row>
      <xdr:rowOff>147850</xdr:rowOff>
    </xdr:to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23898EB7-6752-F145-BDCD-448D1AD12BAC}"/>
            </a:ext>
          </a:extLst>
        </xdr:cNvPr>
        <xdr:cNvSpPr txBox="1"/>
      </xdr:nvSpPr>
      <xdr:spPr bwMode="auto">
        <a:xfrm>
          <a:off x="4206875" y="5697538"/>
          <a:ext cx="1080294" cy="6034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300"/>
            </a:lnSpc>
          </a:pPr>
          <a:r>
            <a:rPr kumimoji="1" lang="ja-JP" altLang="ja-JP" sz="11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通過ﾁｪｯｸ</a:t>
          </a:r>
          <a:r>
            <a:rPr kumimoji="1" lang="ja-JP" altLang="en-US" sz="11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③</a:t>
          </a:r>
          <a:endParaRPr kumimoji="1" lang="ja-JP" altLang="en-US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ローソン 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津名町志筑店</a:t>
          </a:r>
        </a:p>
      </xdr:txBody>
    </xdr:sp>
    <xdr:clientData/>
  </xdr:twoCellAnchor>
  <xdr:twoCellAnchor>
    <xdr:from>
      <xdr:col>7</xdr:col>
      <xdr:colOff>515938</xdr:colOff>
      <xdr:row>38</xdr:row>
      <xdr:rowOff>125413</xdr:rowOff>
    </xdr:from>
    <xdr:to>
      <xdr:col>7</xdr:col>
      <xdr:colOff>647701</xdr:colOff>
      <xdr:row>39</xdr:row>
      <xdr:rowOff>46832</xdr:rowOff>
    </xdr:to>
    <xdr:sp macro="" textlink="">
      <xdr:nvSpPr>
        <xdr:cNvPr id="199157" name="AutoShape 19">
          <a:extLst>
            <a:ext uri="{FF2B5EF4-FFF2-40B4-BE49-F238E27FC236}">
              <a16:creationId xmlns:a16="http://schemas.microsoft.com/office/drawing/2014/main" id="{AAC80AD1-E183-E600-6556-DB0C5B9E3BEE}"/>
            </a:ext>
          </a:extLst>
        </xdr:cNvPr>
        <xdr:cNvSpPr>
          <a:spLocks noChangeArrowheads="1"/>
        </xdr:cNvSpPr>
      </xdr:nvSpPr>
      <xdr:spPr bwMode="auto">
        <a:xfrm>
          <a:off x="5449888" y="6278563"/>
          <a:ext cx="131763" cy="83344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177800</xdr:colOff>
      <xdr:row>34</xdr:row>
      <xdr:rowOff>83344</xdr:rowOff>
    </xdr:from>
    <xdr:to>
      <xdr:col>7</xdr:col>
      <xdr:colOff>482124</xdr:colOff>
      <xdr:row>36</xdr:row>
      <xdr:rowOff>35719</xdr:rowOff>
    </xdr:to>
    <xdr:grpSp>
      <xdr:nvGrpSpPr>
        <xdr:cNvPr id="199158" name="グループ化 63">
          <a:extLst>
            <a:ext uri="{FF2B5EF4-FFF2-40B4-BE49-F238E27FC236}">
              <a16:creationId xmlns:a16="http://schemas.microsoft.com/office/drawing/2014/main" id="{F7C78845-2F95-DFC4-FA74-BABBACD41BE3}"/>
            </a:ext>
          </a:extLst>
        </xdr:cNvPr>
        <xdr:cNvGrpSpPr>
          <a:grpSpLocks/>
        </xdr:cNvGrpSpPr>
      </xdr:nvGrpSpPr>
      <xdr:grpSpPr bwMode="auto">
        <a:xfrm>
          <a:off x="5135880" y="5830094"/>
          <a:ext cx="304324" cy="286385"/>
          <a:chOff x="4607623" y="3760457"/>
          <a:chExt cx="342720" cy="327240"/>
        </a:xfrm>
      </xdr:grpSpPr>
      <xdr:pic>
        <xdr:nvPicPr>
          <xdr:cNvPr id="199615" name="Picture 6673">
            <a:extLst>
              <a:ext uri="{FF2B5EF4-FFF2-40B4-BE49-F238E27FC236}">
                <a16:creationId xmlns:a16="http://schemas.microsoft.com/office/drawing/2014/main" id="{9CCB9CE3-C32C-E49B-523A-9642AEA5E8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7623" y="3760457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97" name="Text Box 6674">
            <a:extLst>
              <a:ext uri="{FF2B5EF4-FFF2-40B4-BE49-F238E27FC236}">
                <a16:creationId xmlns:a16="http://schemas.microsoft.com/office/drawing/2014/main" id="{45171F09-8BC4-6466-8B51-780909C4D17C}"/>
              </a:ext>
            </a:extLst>
          </xdr:cNvPr>
          <xdr:cNvSpPr/>
        </xdr:nvSpPr>
        <xdr:spPr>
          <a:xfrm>
            <a:off x="4619648" y="3760457"/>
            <a:ext cx="312657" cy="275179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28</a:t>
            </a:r>
          </a:p>
        </xdr:txBody>
      </xdr:sp>
    </xdr:grpSp>
    <xdr:clientData/>
  </xdr:twoCellAnchor>
  <xdr:twoCellAnchor>
    <xdr:from>
      <xdr:col>8</xdr:col>
      <xdr:colOff>323849</xdr:colOff>
      <xdr:row>35</xdr:row>
      <xdr:rowOff>114300</xdr:rowOff>
    </xdr:from>
    <xdr:to>
      <xdr:col>8</xdr:col>
      <xdr:colOff>640487</xdr:colOff>
      <xdr:row>37</xdr:row>
      <xdr:rowOff>66816</xdr:rowOff>
    </xdr:to>
    <xdr:sp macro="" textlink="">
      <xdr:nvSpPr>
        <xdr:cNvPr id="198" name="AutoShape 971">
          <a:extLst>
            <a:ext uri="{FF2B5EF4-FFF2-40B4-BE49-F238E27FC236}">
              <a16:creationId xmlns:a16="http://schemas.microsoft.com/office/drawing/2014/main" id="{0A18A7AB-8895-7594-D019-20CC7661AC00}"/>
            </a:ext>
          </a:extLst>
        </xdr:cNvPr>
        <xdr:cNvSpPr>
          <a:spLocks noChangeArrowheads="1"/>
        </xdr:cNvSpPr>
      </xdr:nvSpPr>
      <xdr:spPr bwMode="auto">
        <a:xfrm>
          <a:off x="5962649" y="5781675"/>
          <a:ext cx="316638" cy="276366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88</a:t>
          </a:r>
        </a:p>
      </xdr:txBody>
    </xdr:sp>
    <xdr:clientData/>
  </xdr:twoCellAnchor>
  <xdr:twoCellAnchor>
    <xdr:from>
      <xdr:col>8</xdr:col>
      <xdr:colOff>223838</xdr:colOff>
      <xdr:row>37</xdr:row>
      <xdr:rowOff>157163</xdr:rowOff>
    </xdr:from>
    <xdr:to>
      <xdr:col>9</xdr:col>
      <xdr:colOff>0</xdr:colOff>
      <xdr:row>41</xdr:row>
      <xdr:rowOff>0</xdr:rowOff>
    </xdr:to>
    <xdr:sp macro="" textlink="">
      <xdr:nvSpPr>
        <xdr:cNvPr id="199160" name="Freeform 1352">
          <a:extLst>
            <a:ext uri="{FF2B5EF4-FFF2-40B4-BE49-F238E27FC236}">
              <a16:creationId xmlns:a16="http://schemas.microsoft.com/office/drawing/2014/main" id="{AA122A51-B38E-86D6-993C-456FA855284B}"/>
            </a:ext>
          </a:extLst>
        </xdr:cNvPr>
        <xdr:cNvSpPr>
          <a:spLocks/>
        </xdr:cNvSpPr>
      </xdr:nvSpPr>
      <xdr:spPr bwMode="auto">
        <a:xfrm flipH="1">
          <a:off x="5862638" y="6148388"/>
          <a:ext cx="481012" cy="490537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61119</xdr:colOff>
      <xdr:row>35</xdr:row>
      <xdr:rowOff>11906</xdr:rowOff>
    </xdr:from>
    <xdr:ext cx="329406" cy="172227"/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105D058A-76F2-4E86-C1CB-DE719936A1FF}"/>
            </a:ext>
          </a:extLst>
        </xdr:cNvPr>
        <xdr:cNvSpPr txBox="1"/>
      </xdr:nvSpPr>
      <xdr:spPr>
        <a:xfrm>
          <a:off x="6404769" y="5679281"/>
          <a:ext cx="329406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en-US" altLang="ja-JP" sz="1100" b="0"/>
            <a:t>R28</a:t>
          </a:r>
          <a:endParaRPr kumimoji="1" lang="ja-JP" altLang="en-US" sz="1100" b="0"/>
        </a:p>
      </xdr:txBody>
    </xdr:sp>
    <xdr:clientData/>
  </xdr:oneCellAnchor>
  <xdr:twoCellAnchor>
    <xdr:from>
      <xdr:col>8</xdr:col>
      <xdr:colOff>1060450</xdr:colOff>
      <xdr:row>35</xdr:row>
      <xdr:rowOff>50800</xdr:rowOff>
    </xdr:from>
    <xdr:to>
      <xdr:col>9</xdr:col>
      <xdr:colOff>0</xdr:colOff>
      <xdr:row>38</xdr:row>
      <xdr:rowOff>57150</xdr:rowOff>
    </xdr:to>
    <xdr:sp macro="" textlink="">
      <xdr:nvSpPr>
        <xdr:cNvPr id="199162" name="Line 12811">
          <a:extLst>
            <a:ext uri="{FF2B5EF4-FFF2-40B4-BE49-F238E27FC236}">
              <a16:creationId xmlns:a16="http://schemas.microsoft.com/office/drawing/2014/main" id="{D417D006-5816-30D4-1B5F-39A29FD610E4}"/>
            </a:ext>
          </a:extLst>
        </xdr:cNvPr>
        <xdr:cNvSpPr>
          <a:spLocks noChangeShapeType="1"/>
        </xdr:cNvSpPr>
      </xdr:nvSpPr>
      <xdr:spPr bwMode="auto">
        <a:xfrm>
          <a:off x="6343650" y="5829300"/>
          <a:ext cx="0" cy="5016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704849</xdr:colOff>
      <xdr:row>38</xdr:row>
      <xdr:rowOff>0</xdr:rowOff>
    </xdr:from>
    <xdr:to>
      <xdr:col>9</xdr:col>
      <xdr:colOff>442912</xdr:colOff>
      <xdr:row>38</xdr:row>
      <xdr:rowOff>0</xdr:rowOff>
    </xdr:to>
    <xdr:sp macro="" textlink="">
      <xdr:nvSpPr>
        <xdr:cNvPr id="199163" name="Line 12811">
          <a:extLst>
            <a:ext uri="{FF2B5EF4-FFF2-40B4-BE49-F238E27FC236}">
              <a16:creationId xmlns:a16="http://schemas.microsoft.com/office/drawing/2014/main" id="{F5D09FF5-39A2-C04B-DEF8-48F6B3CBE941}"/>
            </a:ext>
          </a:extLst>
        </xdr:cNvPr>
        <xdr:cNvSpPr>
          <a:spLocks noChangeShapeType="1"/>
        </xdr:cNvSpPr>
      </xdr:nvSpPr>
      <xdr:spPr bwMode="auto">
        <a:xfrm flipH="1" flipV="1">
          <a:off x="6343649" y="6153150"/>
          <a:ext cx="442913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647700</xdr:colOff>
      <xdr:row>37</xdr:row>
      <xdr:rowOff>103981</xdr:rowOff>
    </xdr:from>
    <xdr:to>
      <xdr:col>9</xdr:col>
      <xdr:colOff>51594</xdr:colOff>
      <xdr:row>38</xdr:row>
      <xdr:rowOff>54769</xdr:rowOff>
    </xdr:to>
    <xdr:sp macro="" textlink="">
      <xdr:nvSpPr>
        <xdr:cNvPr id="199164" name="Oval 30">
          <a:extLst>
            <a:ext uri="{FF2B5EF4-FFF2-40B4-BE49-F238E27FC236}">
              <a16:creationId xmlns:a16="http://schemas.microsoft.com/office/drawing/2014/main" id="{B735FE63-EB72-E54D-95F2-09E9B7FB4494}"/>
            </a:ext>
          </a:extLst>
        </xdr:cNvPr>
        <xdr:cNvSpPr>
          <a:spLocks noChangeArrowheads="1"/>
        </xdr:cNvSpPr>
      </xdr:nvSpPr>
      <xdr:spPr bwMode="auto">
        <a:xfrm>
          <a:off x="6286500" y="6095206"/>
          <a:ext cx="108744" cy="112713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82550</xdr:colOff>
      <xdr:row>38</xdr:row>
      <xdr:rowOff>109538</xdr:rowOff>
    </xdr:from>
    <xdr:to>
      <xdr:col>9</xdr:col>
      <xdr:colOff>401003</xdr:colOff>
      <xdr:row>40</xdr:row>
      <xdr:rowOff>60326</xdr:rowOff>
    </xdr:to>
    <xdr:grpSp>
      <xdr:nvGrpSpPr>
        <xdr:cNvPr id="199165" name="グループ化 63">
          <a:extLst>
            <a:ext uri="{FF2B5EF4-FFF2-40B4-BE49-F238E27FC236}">
              <a16:creationId xmlns:a16="http://schemas.microsoft.com/office/drawing/2014/main" id="{A4F33DDC-A1A6-2954-B437-692548881CA2}"/>
            </a:ext>
          </a:extLst>
        </xdr:cNvPr>
        <xdr:cNvGrpSpPr>
          <a:grpSpLocks/>
        </xdr:cNvGrpSpPr>
      </xdr:nvGrpSpPr>
      <xdr:grpSpPr bwMode="auto">
        <a:xfrm>
          <a:off x="6461760" y="6524308"/>
          <a:ext cx="320993" cy="284798"/>
          <a:chOff x="4607623" y="3760457"/>
          <a:chExt cx="342720" cy="327240"/>
        </a:xfrm>
      </xdr:grpSpPr>
      <xdr:pic>
        <xdr:nvPicPr>
          <xdr:cNvPr id="199613" name="Picture 6673">
            <a:extLst>
              <a:ext uri="{FF2B5EF4-FFF2-40B4-BE49-F238E27FC236}">
                <a16:creationId xmlns:a16="http://schemas.microsoft.com/office/drawing/2014/main" id="{7B3A1D21-0420-9B50-7F18-20610CE990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7623" y="3760457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07" name="Text Box 6674">
            <a:extLst>
              <a:ext uri="{FF2B5EF4-FFF2-40B4-BE49-F238E27FC236}">
                <a16:creationId xmlns:a16="http://schemas.microsoft.com/office/drawing/2014/main" id="{76C7CF42-B461-D4C7-9FDB-76F4BF56B319}"/>
              </a:ext>
            </a:extLst>
          </xdr:cNvPr>
          <xdr:cNvSpPr/>
        </xdr:nvSpPr>
        <xdr:spPr>
          <a:xfrm>
            <a:off x="4618008" y="3760457"/>
            <a:ext cx="311564" cy="270602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28</a:t>
            </a:r>
          </a:p>
        </xdr:txBody>
      </xdr:sp>
    </xdr:grpSp>
    <xdr:clientData/>
  </xdr:twoCellAnchor>
  <xdr:oneCellAnchor>
    <xdr:from>
      <xdr:col>1</xdr:col>
      <xdr:colOff>345281</xdr:colOff>
      <xdr:row>45</xdr:row>
      <xdr:rowOff>38100</xdr:rowOff>
    </xdr:from>
    <xdr:ext cx="259556" cy="182698"/>
    <xdr:sp macro="" textlink="">
      <xdr:nvSpPr>
        <xdr:cNvPr id="208" name="テキスト ボックス 207">
          <a:extLst>
            <a:ext uri="{FF2B5EF4-FFF2-40B4-BE49-F238E27FC236}">
              <a16:creationId xmlns:a16="http://schemas.microsoft.com/office/drawing/2014/main" id="{ADC50706-555C-83D5-1C8C-F3106F1049B1}"/>
            </a:ext>
          </a:extLst>
        </xdr:cNvPr>
        <xdr:cNvSpPr txBox="1"/>
      </xdr:nvSpPr>
      <xdr:spPr>
        <a:xfrm>
          <a:off x="1050131" y="7324725"/>
          <a:ext cx="259556" cy="1826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 b="0"/>
            <a:t>K31</a:t>
          </a:r>
          <a:endParaRPr kumimoji="1" lang="ja-JP" altLang="en-US" sz="1100" b="0"/>
        </a:p>
      </xdr:txBody>
    </xdr:sp>
    <xdr:clientData/>
  </xdr:oneCellAnchor>
  <xdr:twoCellAnchor>
    <xdr:from>
      <xdr:col>0</xdr:col>
      <xdr:colOff>240506</xdr:colOff>
      <xdr:row>44</xdr:row>
      <xdr:rowOff>119062</xdr:rowOff>
    </xdr:from>
    <xdr:to>
      <xdr:col>1</xdr:col>
      <xdr:colOff>497681</xdr:colOff>
      <xdr:row>47</xdr:row>
      <xdr:rowOff>71437</xdr:rowOff>
    </xdr:to>
    <xdr:sp macro="" textlink="">
      <xdr:nvSpPr>
        <xdr:cNvPr id="199167" name="Line 12812">
          <a:extLst>
            <a:ext uri="{FF2B5EF4-FFF2-40B4-BE49-F238E27FC236}">
              <a16:creationId xmlns:a16="http://schemas.microsoft.com/office/drawing/2014/main" id="{CC57302E-58EC-6E16-7F45-D368E66B4F71}"/>
            </a:ext>
          </a:extLst>
        </xdr:cNvPr>
        <xdr:cNvSpPr>
          <a:spLocks noChangeShapeType="1"/>
        </xdr:cNvSpPr>
      </xdr:nvSpPr>
      <xdr:spPr bwMode="auto">
        <a:xfrm flipV="1">
          <a:off x="240506" y="7243762"/>
          <a:ext cx="962025" cy="4381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21431</xdr:colOff>
      <xdr:row>43</xdr:row>
      <xdr:rowOff>4763</xdr:rowOff>
    </xdr:from>
    <xdr:to>
      <xdr:col>1</xdr:col>
      <xdr:colOff>21431</xdr:colOff>
      <xdr:row>46</xdr:row>
      <xdr:rowOff>4763</xdr:rowOff>
    </xdr:to>
    <xdr:sp macro="" textlink="">
      <xdr:nvSpPr>
        <xdr:cNvPr id="199168" name="Line 12809">
          <a:extLst>
            <a:ext uri="{FF2B5EF4-FFF2-40B4-BE49-F238E27FC236}">
              <a16:creationId xmlns:a16="http://schemas.microsoft.com/office/drawing/2014/main" id="{11592E6A-791A-4466-3446-B5F4ABA49BFC}"/>
            </a:ext>
          </a:extLst>
        </xdr:cNvPr>
        <xdr:cNvSpPr>
          <a:spLocks noChangeShapeType="1"/>
        </xdr:cNvSpPr>
      </xdr:nvSpPr>
      <xdr:spPr bwMode="auto">
        <a:xfrm flipV="1">
          <a:off x="726281" y="6967538"/>
          <a:ext cx="0" cy="4857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516731</xdr:colOff>
      <xdr:row>43</xdr:row>
      <xdr:rowOff>23812</xdr:rowOff>
    </xdr:from>
    <xdr:to>
      <xdr:col>1</xdr:col>
      <xdr:colOff>211931</xdr:colOff>
      <xdr:row>49</xdr:row>
      <xdr:rowOff>4762</xdr:rowOff>
    </xdr:to>
    <xdr:sp macro="" textlink="">
      <xdr:nvSpPr>
        <xdr:cNvPr id="199169" name="Line 12812">
          <a:extLst>
            <a:ext uri="{FF2B5EF4-FFF2-40B4-BE49-F238E27FC236}">
              <a16:creationId xmlns:a16="http://schemas.microsoft.com/office/drawing/2014/main" id="{EF275AF7-0C86-7DA0-C12A-AB593CC10A95}"/>
            </a:ext>
          </a:extLst>
        </xdr:cNvPr>
        <xdr:cNvSpPr>
          <a:spLocks noChangeShapeType="1"/>
        </xdr:cNvSpPr>
      </xdr:nvSpPr>
      <xdr:spPr bwMode="auto">
        <a:xfrm>
          <a:off x="516731" y="6986587"/>
          <a:ext cx="400050" cy="9525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69056</xdr:colOff>
      <xdr:row>46</xdr:row>
      <xdr:rowOff>135731</xdr:rowOff>
    </xdr:from>
    <xdr:to>
      <xdr:col>1</xdr:col>
      <xdr:colOff>419473</xdr:colOff>
      <xdr:row>48</xdr:row>
      <xdr:rowOff>107688</xdr:rowOff>
    </xdr:to>
    <xdr:sp macro="" textlink="">
      <xdr:nvSpPr>
        <xdr:cNvPr id="219" name="AutoShape 971">
          <a:extLst>
            <a:ext uri="{FF2B5EF4-FFF2-40B4-BE49-F238E27FC236}">
              <a16:creationId xmlns:a16="http://schemas.microsoft.com/office/drawing/2014/main" id="{3C345986-792E-235D-0839-64012DF9528B}"/>
            </a:ext>
          </a:extLst>
        </xdr:cNvPr>
        <xdr:cNvSpPr>
          <a:spLocks noChangeArrowheads="1"/>
        </xdr:cNvSpPr>
      </xdr:nvSpPr>
      <xdr:spPr bwMode="auto">
        <a:xfrm>
          <a:off x="773906" y="7584281"/>
          <a:ext cx="350417" cy="295807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88</a:t>
          </a:r>
        </a:p>
      </xdr:txBody>
    </xdr:sp>
    <xdr:clientData/>
  </xdr:twoCellAnchor>
  <xdr:twoCellAnchor>
    <xdr:from>
      <xdr:col>1</xdr:col>
      <xdr:colOff>19050</xdr:colOff>
      <xdr:row>46</xdr:row>
      <xdr:rowOff>0</xdr:rowOff>
    </xdr:from>
    <xdr:to>
      <xdr:col>1</xdr:col>
      <xdr:colOff>19050</xdr:colOff>
      <xdr:row>48</xdr:row>
      <xdr:rowOff>228600</xdr:rowOff>
    </xdr:to>
    <xdr:sp macro="" textlink="">
      <xdr:nvSpPr>
        <xdr:cNvPr id="199171" name="Line 12810">
          <a:extLst>
            <a:ext uri="{FF2B5EF4-FFF2-40B4-BE49-F238E27FC236}">
              <a16:creationId xmlns:a16="http://schemas.microsoft.com/office/drawing/2014/main" id="{0930B881-E6C4-5FC0-0DCC-4F774DCEC3E0}"/>
            </a:ext>
          </a:extLst>
        </xdr:cNvPr>
        <xdr:cNvSpPr>
          <a:spLocks noChangeShapeType="1"/>
        </xdr:cNvSpPr>
      </xdr:nvSpPr>
      <xdr:spPr bwMode="auto">
        <a:xfrm>
          <a:off x="723900" y="7594600"/>
          <a:ext cx="0" cy="4953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669132</xdr:colOff>
      <xdr:row>45</xdr:row>
      <xdr:rowOff>125412</xdr:rowOff>
    </xdr:from>
    <xdr:to>
      <xdr:col>1</xdr:col>
      <xdr:colOff>72232</xdr:colOff>
      <xdr:row>46</xdr:row>
      <xdr:rowOff>68262</xdr:rowOff>
    </xdr:to>
    <xdr:sp macro="" textlink="">
      <xdr:nvSpPr>
        <xdr:cNvPr id="199172" name="Oval 30">
          <a:extLst>
            <a:ext uri="{FF2B5EF4-FFF2-40B4-BE49-F238E27FC236}">
              <a16:creationId xmlns:a16="http://schemas.microsoft.com/office/drawing/2014/main" id="{884C73ED-9809-AA37-D6A1-5D6E78E55782}"/>
            </a:ext>
          </a:extLst>
        </xdr:cNvPr>
        <xdr:cNvSpPr>
          <a:spLocks noChangeArrowheads="1"/>
        </xdr:cNvSpPr>
      </xdr:nvSpPr>
      <xdr:spPr bwMode="auto">
        <a:xfrm>
          <a:off x="669132" y="7412037"/>
          <a:ext cx="107950" cy="1047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374648</xdr:colOff>
      <xdr:row>45</xdr:row>
      <xdr:rowOff>114300</xdr:rowOff>
    </xdr:from>
    <xdr:to>
      <xdr:col>3</xdr:col>
      <xdr:colOff>531811</xdr:colOff>
      <xdr:row>47</xdr:row>
      <xdr:rowOff>42863</xdr:rowOff>
    </xdr:to>
    <xdr:sp macro="" textlink="">
      <xdr:nvSpPr>
        <xdr:cNvPr id="199173" name="Freeform 1352">
          <a:extLst>
            <a:ext uri="{FF2B5EF4-FFF2-40B4-BE49-F238E27FC236}">
              <a16:creationId xmlns:a16="http://schemas.microsoft.com/office/drawing/2014/main" id="{324B0C4B-C30E-CD8F-AB7F-FA1528451CA8}"/>
            </a:ext>
          </a:extLst>
        </xdr:cNvPr>
        <xdr:cNvSpPr>
          <a:spLocks/>
        </xdr:cNvSpPr>
      </xdr:nvSpPr>
      <xdr:spPr bwMode="auto">
        <a:xfrm flipH="1">
          <a:off x="2489198" y="7400925"/>
          <a:ext cx="157163" cy="252413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385760</xdr:colOff>
      <xdr:row>43</xdr:row>
      <xdr:rowOff>66673</xdr:rowOff>
    </xdr:from>
    <xdr:to>
      <xdr:col>3</xdr:col>
      <xdr:colOff>527842</xdr:colOff>
      <xdr:row>45</xdr:row>
      <xdr:rowOff>28572</xdr:rowOff>
    </xdr:to>
    <xdr:sp macro="" textlink="">
      <xdr:nvSpPr>
        <xdr:cNvPr id="199174" name="Freeform 1352">
          <a:extLst>
            <a:ext uri="{FF2B5EF4-FFF2-40B4-BE49-F238E27FC236}">
              <a16:creationId xmlns:a16="http://schemas.microsoft.com/office/drawing/2014/main" id="{ABCAA72B-DB33-C9F0-8618-3B6CD8E87045}"/>
            </a:ext>
          </a:extLst>
        </xdr:cNvPr>
        <xdr:cNvSpPr>
          <a:spLocks/>
        </xdr:cNvSpPr>
      </xdr:nvSpPr>
      <xdr:spPr bwMode="auto">
        <a:xfrm rot="16200000" flipV="1">
          <a:off x="2428476" y="7101282"/>
          <a:ext cx="285749" cy="142082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688182</xdr:colOff>
      <xdr:row>43</xdr:row>
      <xdr:rowOff>58738</xdr:rowOff>
    </xdr:from>
    <xdr:to>
      <xdr:col>3</xdr:col>
      <xdr:colOff>171450</xdr:colOff>
      <xdr:row>47</xdr:row>
      <xdr:rowOff>14500</xdr:rowOff>
    </xdr:to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1C8075E2-ED93-3CEE-D673-02E3EC6A0E87}"/>
            </a:ext>
          </a:extLst>
        </xdr:cNvPr>
        <xdr:cNvSpPr txBox="1"/>
      </xdr:nvSpPr>
      <xdr:spPr bwMode="auto">
        <a:xfrm>
          <a:off x="1393032" y="7021513"/>
          <a:ext cx="892968" cy="6034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通過ﾁｪｯｸ④</a:t>
          </a:r>
        </a:p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モニュメント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「め」</a:t>
          </a:r>
        </a:p>
      </xdr:txBody>
    </xdr:sp>
    <xdr:clientData/>
  </xdr:twoCellAnchor>
  <xdr:twoCellAnchor>
    <xdr:from>
      <xdr:col>3</xdr:col>
      <xdr:colOff>464343</xdr:colOff>
      <xdr:row>47</xdr:row>
      <xdr:rowOff>18256</xdr:rowOff>
    </xdr:from>
    <xdr:to>
      <xdr:col>3</xdr:col>
      <xdr:colOff>597693</xdr:colOff>
      <xdr:row>47</xdr:row>
      <xdr:rowOff>128587</xdr:rowOff>
    </xdr:to>
    <xdr:sp macro="" textlink="">
      <xdr:nvSpPr>
        <xdr:cNvPr id="199176" name="AutoShape 19">
          <a:extLst>
            <a:ext uri="{FF2B5EF4-FFF2-40B4-BE49-F238E27FC236}">
              <a16:creationId xmlns:a16="http://schemas.microsoft.com/office/drawing/2014/main" id="{A1EF4281-1CA3-9999-6C37-AAEF6D847E97}"/>
            </a:ext>
          </a:extLst>
        </xdr:cNvPr>
        <xdr:cNvSpPr>
          <a:spLocks noChangeArrowheads="1"/>
        </xdr:cNvSpPr>
      </xdr:nvSpPr>
      <xdr:spPr bwMode="auto">
        <a:xfrm>
          <a:off x="2578893" y="7628731"/>
          <a:ext cx="133350" cy="110331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666750</xdr:colOff>
      <xdr:row>48</xdr:row>
      <xdr:rowOff>140493</xdr:rowOff>
    </xdr:from>
    <xdr:to>
      <xdr:col>1</xdr:col>
      <xdr:colOff>76200</xdr:colOff>
      <xdr:row>49</xdr:row>
      <xdr:rowOff>84931</xdr:rowOff>
    </xdr:to>
    <xdr:sp macro="" textlink="">
      <xdr:nvSpPr>
        <xdr:cNvPr id="199177" name="AutoShape 19">
          <a:extLst>
            <a:ext uri="{FF2B5EF4-FFF2-40B4-BE49-F238E27FC236}">
              <a16:creationId xmlns:a16="http://schemas.microsoft.com/office/drawing/2014/main" id="{0A5CA6E2-B02C-3FDD-28B2-E582C9EE6961}"/>
            </a:ext>
          </a:extLst>
        </xdr:cNvPr>
        <xdr:cNvSpPr>
          <a:spLocks noChangeArrowheads="1"/>
        </xdr:cNvSpPr>
      </xdr:nvSpPr>
      <xdr:spPr bwMode="auto">
        <a:xfrm>
          <a:off x="666750" y="7912893"/>
          <a:ext cx="114300" cy="106363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6</xdr:col>
      <xdr:colOff>0</xdr:colOff>
      <xdr:row>48</xdr:row>
      <xdr:rowOff>137795</xdr:rowOff>
    </xdr:to>
    <xdr:pic>
      <xdr:nvPicPr>
        <xdr:cNvPr id="199178" name="図 233">
          <a:extLst>
            <a:ext uri="{FF2B5EF4-FFF2-40B4-BE49-F238E27FC236}">
              <a16:creationId xmlns:a16="http://schemas.microsoft.com/office/drawing/2014/main" id="{4925DAF8-AD80-2200-A4C6-D5E5A4CED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6934200"/>
          <a:ext cx="140970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323850</xdr:colOff>
      <xdr:row>44</xdr:row>
      <xdr:rowOff>228600</xdr:rowOff>
    </xdr:from>
    <xdr:to>
      <xdr:col>7</xdr:col>
      <xdr:colOff>127000</xdr:colOff>
      <xdr:row>44</xdr:row>
      <xdr:rowOff>228600</xdr:rowOff>
    </xdr:to>
    <xdr:sp macro="" textlink="">
      <xdr:nvSpPr>
        <xdr:cNvPr id="199179" name="Line 12646">
          <a:extLst>
            <a:ext uri="{FF2B5EF4-FFF2-40B4-BE49-F238E27FC236}">
              <a16:creationId xmlns:a16="http://schemas.microsoft.com/office/drawing/2014/main" id="{24E47BAB-7A82-4490-827A-E966A24250BB}"/>
            </a:ext>
          </a:extLst>
        </xdr:cNvPr>
        <xdr:cNvSpPr>
          <a:spLocks noChangeShapeType="1"/>
        </xdr:cNvSpPr>
      </xdr:nvSpPr>
      <xdr:spPr bwMode="auto">
        <a:xfrm flipH="1">
          <a:off x="4552950" y="7429500"/>
          <a:ext cx="508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9524</xdr:colOff>
      <xdr:row>45</xdr:row>
      <xdr:rowOff>794</xdr:rowOff>
    </xdr:from>
    <xdr:to>
      <xdr:col>7</xdr:col>
      <xdr:colOff>427037</xdr:colOff>
      <xdr:row>48</xdr:row>
      <xdr:rowOff>9525</xdr:rowOff>
    </xdr:to>
    <xdr:sp macro="" textlink="">
      <xdr:nvSpPr>
        <xdr:cNvPr id="199180" name="Freeform 1352">
          <a:extLst>
            <a:ext uri="{FF2B5EF4-FFF2-40B4-BE49-F238E27FC236}">
              <a16:creationId xmlns:a16="http://schemas.microsoft.com/office/drawing/2014/main" id="{7AE14DB3-2512-2AE5-2DC8-368AB5958914}"/>
            </a:ext>
          </a:extLst>
        </xdr:cNvPr>
        <xdr:cNvSpPr>
          <a:spLocks/>
        </xdr:cNvSpPr>
      </xdr:nvSpPr>
      <xdr:spPr bwMode="auto">
        <a:xfrm>
          <a:off x="4943474" y="7287419"/>
          <a:ext cx="417513" cy="494506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46</xdr:row>
      <xdr:rowOff>19050</xdr:rowOff>
    </xdr:from>
    <xdr:to>
      <xdr:col>9</xdr:col>
      <xdr:colOff>0</xdr:colOff>
      <xdr:row>49</xdr:row>
      <xdr:rowOff>12700</xdr:rowOff>
    </xdr:to>
    <xdr:sp macro="" textlink="">
      <xdr:nvSpPr>
        <xdr:cNvPr id="199181" name="Line 12810">
          <a:extLst>
            <a:ext uri="{FF2B5EF4-FFF2-40B4-BE49-F238E27FC236}">
              <a16:creationId xmlns:a16="http://schemas.microsoft.com/office/drawing/2014/main" id="{E649CF52-3746-B315-9EAD-B6D1D018D8BC}"/>
            </a:ext>
          </a:extLst>
        </xdr:cNvPr>
        <xdr:cNvSpPr>
          <a:spLocks noChangeShapeType="1"/>
        </xdr:cNvSpPr>
      </xdr:nvSpPr>
      <xdr:spPr bwMode="auto">
        <a:xfrm>
          <a:off x="6343650" y="7613650"/>
          <a:ext cx="0" cy="48895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</xdr:colOff>
      <xdr:row>45</xdr:row>
      <xdr:rowOff>241300</xdr:rowOff>
    </xdr:from>
    <xdr:to>
      <xdr:col>9</xdr:col>
      <xdr:colOff>660400</xdr:colOff>
      <xdr:row>46</xdr:row>
      <xdr:rowOff>0</xdr:rowOff>
    </xdr:to>
    <xdr:sp macro="" textlink="">
      <xdr:nvSpPr>
        <xdr:cNvPr id="199182" name="Line 12812">
          <a:extLst>
            <a:ext uri="{FF2B5EF4-FFF2-40B4-BE49-F238E27FC236}">
              <a16:creationId xmlns:a16="http://schemas.microsoft.com/office/drawing/2014/main" id="{4022A69D-E0D8-B298-12DA-360558930A4C}"/>
            </a:ext>
          </a:extLst>
        </xdr:cNvPr>
        <xdr:cNvSpPr>
          <a:spLocks noChangeShapeType="1"/>
        </xdr:cNvSpPr>
      </xdr:nvSpPr>
      <xdr:spPr bwMode="auto">
        <a:xfrm flipH="1">
          <a:off x="6362700" y="7594600"/>
          <a:ext cx="6413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43</xdr:row>
      <xdr:rowOff>0</xdr:rowOff>
    </xdr:from>
    <xdr:to>
      <xdr:col>9</xdr:col>
      <xdr:colOff>12700</xdr:colOff>
      <xdr:row>46</xdr:row>
      <xdr:rowOff>19050</xdr:rowOff>
    </xdr:to>
    <xdr:sp macro="" textlink="">
      <xdr:nvSpPr>
        <xdr:cNvPr id="199183" name="Line 12649">
          <a:extLst>
            <a:ext uri="{FF2B5EF4-FFF2-40B4-BE49-F238E27FC236}">
              <a16:creationId xmlns:a16="http://schemas.microsoft.com/office/drawing/2014/main" id="{6B48D22E-40F2-3EBC-F95F-302EBDBF6004}"/>
            </a:ext>
          </a:extLst>
        </xdr:cNvPr>
        <xdr:cNvSpPr>
          <a:spLocks noChangeShapeType="1"/>
        </xdr:cNvSpPr>
      </xdr:nvSpPr>
      <xdr:spPr bwMode="auto">
        <a:xfrm flipV="1">
          <a:off x="6343650" y="7099300"/>
          <a:ext cx="12700" cy="51435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656431</xdr:colOff>
      <xdr:row>47</xdr:row>
      <xdr:rowOff>153988</xdr:rowOff>
    </xdr:from>
    <xdr:to>
      <xdr:col>7</xdr:col>
      <xdr:colOff>73819</xdr:colOff>
      <xdr:row>48</xdr:row>
      <xdr:rowOff>102394</xdr:rowOff>
    </xdr:to>
    <xdr:sp macro="" textlink="">
      <xdr:nvSpPr>
        <xdr:cNvPr id="199184" name="AutoShape 19">
          <a:extLst>
            <a:ext uri="{FF2B5EF4-FFF2-40B4-BE49-F238E27FC236}">
              <a16:creationId xmlns:a16="http://schemas.microsoft.com/office/drawing/2014/main" id="{E1BB1AA2-8A3C-2666-1AF4-DC6016128B0F}"/>
            </a:ext>
          </a:extLst>
        </xdr:cNvPr>
        <xdr:cNvSpPr>
          <a:spLocks noChangeArrowheads="1"/>
        </xdr:cNvSpPr>
      </xdr:nvSpPr>
      <xdr:spPr bwMode="auto">
        <a:xfrm>
          <a:off x="4885531" y="7764463"/>
          <a:ext cx="122238" cy="110331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650081</xdr:colOff>
      <xdr:row>48</xdr:row>
      <xdr:rowOff>159545</xdr:rowOff>
    </xdr:from>
    <xdr:to>
      <xdr:col>9</xdr:col>
      <xdr:colOff>59531</xdr:colOff>
      <xdr:row>49</xdr:row>
      <xdr:rowOff>95250</xdr:rowOff>
    </xdr:to>
    <xdr:sp macro="" textlink="">
      <xdr:nvSpPr>
        <xdr:cNvPr id="199185" name="AutoShape 19">
          <a:extLst>
            <a:ext uri="{FF2B5EF4-FFF2-40B4-BE49-F238E27FC236}">
              <a16:creationId xmlns:a16="http://schemas.microsoft.com/office/drawing/2014/main" id="{DD991583-830C-11F6-48CD-14CAB5714573}"/>
            </a:ext>
          </a:extLst>
        </xdr:cNvPr>
        <xdr:cNvSpPr>
          <a:spLocks noChangeArrowheads="1"/>
        </xdr:cNvSpPr>
      </xdr:nvSpPr>
      <xdr:spPr bwMode="auto">
        <a:xfrm>
          <a:off x="6288881" y="7931945"/>
          <a:ext cx="114300" cy="97630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311944</xdr:colOff>
      <xdr:row>43</xdr:row>
      <xdr:rowOff>35718</xdr:rowOff>
    </xdr:from>
    <xdr:to>
      <xdr:col>8</xdr:col>
      <xdr:colOff>621269</xdr:colOff>
      <xdr:row>44</xdr:row>
      <xdr:rowOff>138566</xdr:rowOff>
    </xdr:to>
    <xdr:sp macro="" textlink="">
      <xdr:nvSpPr>
        <xdr:cNvPr id="261" name="AutoShape 971">
          <a:extLst>
            <a:ext uri="{FF2B5EF4-FFF2-40B4-BE49-F238E27FC236}">
              <a16:creationId xmlns:a16="http://schemas.microsoft.com/office/drawing/2014/main" id="{B63C7E16-50C4-3986-4EBA-3DD30BFD1641}"/>
            </a:ext>
          </a:extLst>
        </xdr:cNvPr>
        <xdr:cNvSpPr>
          <a:spLocks noChangeArrowheads="1"/>
        </xdr:cNvSpPr>
      </xdr:nvSpPr>
      <xdr:spPr bwMode="auto">
        <a:xfrm>
          <a:off x="5950744" y="6998493"/>
          <a:ext cx="309325" cy="264773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31</a:t>
          </a:r>
        </a:p>
      </xdr:txBody>
    </xdr:sp>
    <xdr:clientData/>
  </xdr:twoCellAnchor>
  <xdr:oneCellAnchor>
    <xdr:from>
      <xdr:col>9</xdr:col>
      <xdr:colOff>254000</xdr:colOff>
      <xdr:row>46</xdr:row>
      <xdr:rowOff>33338</xdr:rowOff>
    </xdr:from>
    <xdr:ext cx="273844" cy="207963"/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59105BCF-5983-C1B2-563F-11EF0142A857}"/>
            </a:ext>
          </a:extLst>
        </xdr:cNvPr>
        <xdr:cNvSpPr txBox="1"/>
      </xdr:nvSpPr>
      <xdr:spPr>
        <a:xfrm>
          <a:off x="6597650" y="7481888"/>
          <a:ext cx="273844" cy="2079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 b="0"/>
            <a:t>K31</a:t>
          </a:r>
          <a:endParaRPr kumimoji="1" lang="ja-JP" altLang="en-US" sz="1100" b="0"/>
        </a:p>
      </xdr:txBody>
    </xdr:sp>
    <xdr:clientData/>
  </xdr:oneCellAnchor>
  <xdr:twoCellAnchor>
    <xdr:from>
      <xdr:col>0</xdr:col>
      <xdr:colOff>644525</xdr:colOff>
      <xdr:row>56</xdr:row>
      <xdr:rowOff>142876</xdr:rowOff>
    </xdr:from>
    <xdr:to>
      <xdr:col>1</xdr:col>
      <xdr:colOff>66675</xdr:colOff>
      <xdr:row>57</xdr:row>
      <xdr:rowOff>65089</xdr:rowOff>
    </xdr:to>
    <xdr:sp macro="" textlink="">
      <xdr:nvSpPr>
        <xdr:cNvPr id="199189" name="AutoShape 19">
          <a:extLst>
            <a:ext uri="{FF2B5EF4-FFF2-40B4-BE49-F238E27FC236}">
              <a16:creationId xmlns:a16="http://schemas.microsoft.com/office/drawing/2014/main" id="{B2D19926-6BCD-33E8-6145-BD103ABC8B73}"/>
            </a:ext>
          </a:extLst>
        </xdr:cNvPr>
        <xdr:cNvSpPr>
          <a:spLocks noChangeArrowheads="1"/>
        </xdr:cNvSpPr>
      </xdr:nvSpPr>
      <xdr:spPr bwMode="auto">
        <a:xfrm>
          <a:off x="644525" y="9210676"/>
          <a:ext cx="127000" cy="84138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51</xdr:row>
      <xdr:rowOff>19050</xdr:rowOff>
    </xdr:from>
    <xdr:to>
      <xdr:col>1</xdr:col>
      <xdr:colOff>0</xdr:colOff>
      <xdr:row>54</xdr:row>
      <xdr:rowOff>0</xdr:rowOff>
    </xdr:to>
    <xdr:sp macro="" textlink="">
      <xdr:nvSpPr>
        <xdr:cNvPr id="199190" name="Line 12812">
          <a:extLst>
            <a:ext uri="{FF2B5EF4-FFF2-40B4-BE49-F238E27FC236}">
              <a16:creationId xmlns:a16="http://schemas.microsoft.com/office/drawing/2014/main" id="{4A2E7321-C0D8-DEB7-7BB3-DD6A959E0149}"/>
            </a:ext>
          </a:extLst>
        </xdr:cNvPr>
        <xdr:cNvSpPr>
          <a:spLocks noChangeShapeType="1"/>
        </xdr:cNvSpPr>
      </xdr:nvSpPr>
      <xdr:spPr bwMode="auto">
        <a:xfrm>
          <a:off x="704850" y="8439150"/>
          <a:ext cx="0" cy="4762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190731</xdr:colOff>
      <xdr:row>52</xdr:row>
      <xdr:rowOff>47048</xdr:rowOff>
    </xdr:from>
    <xdr:ext cx="308931" cy="200119"/>
    <xdr:sp macro="" textlink="">
      <xdr:nvSpPr>
        <xdr:cNvPr id="268" name="テキスト ボックス 267">
          <a:extLst>
            <a:ext uri="{FF2B5EF4-FFF2-40B4-BE49-F238E27FC236}">
              <a16:creationId xmlns:a16="http://schemas.microsoft.com/office/drawing/2014/main" id="{578D966E-474E-E350-BED9-7883105B10AE}"/>
            </a:ext>
          </a:extLst>
        </xdr:cNvPr>
        <xdr:cNvSpPr txBox="1"/>
      </xdr:nvSpPr>
      <xdr:spPr>
        <a:xfrm>
          <a:off x="895581" y="8467148"/>
          <a:ext cx="308931" cy="200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200" b="1"/>
            <a:t>市道</a:t>
          </a:r>
        </a:p>
      </xdr:txBody>
    </xdr:sp>
    <xdr:clientData/>
  </xdr:oneCellAnchor>
  <xdr:twoCellAnchor>
    <xdr:from>
      <xdr:col>0</xdr:col>
      <xdr:colOff>368300</xdr:colOff>
      <xdr:row>54</xdr:row>
      <xdr:rowOff>140494</xdr:rowOff>
    </xdr:from>
    <xdr:to>
      <xdr:col>0</xdr:col>
      <xdr:colOff>642654</xdr:colOff>
      <xdr:row>56</xdr:row>
      <xdr:rowOff>32665</xdr:rowOff>
    </xdr:to>
    <xdr:sp macro="" textlink="">
      <xdr:nvSpPr>
        <xdr:cNvPr id="270" name="AutoShape 971">
          <a:extLst>
            <a:ext uri="{FF2B5EF4-FFF2-40B4-BE49-F238E27FC236}">
              <a16:creationId xmlns:a16="http://schemas.microsoft.com/office/drawing/2014/main" id="{0F454EC4-97E8-5AE1-200C-2765F6205135}"/>
            </a:ext>
          </a:extLst>
        </xdr:cNvPr>
        <xdr:cNvSpPr>
          <a:spLocks noChangeArrowheads="1"/>
        </xdr:cNvSpPr>
      </xdr:nvSpPr>
      <xdr:spPr bwMode="auto">
        <a:xfrm>
          <a:off x="368300" y="8884444"/>
          <a:ext cx="274354" cy="216021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31</a:t>
          </a:r>
        </a:p>
      </xdr:txBody>
    </xdr:sp>
    <xdr:clientData/>
  </xdr:twoCellAnchor>
  <xdr:oneCellAnchor>
    <xdr:from>
      <xdr:col>1</xdr:col>
      <xdr:colOff>82550</xdr:colOff>
      <xdr:row>51</xdr:row>
      <xdr:rowOff>30956</xdr:rowOff>
    </xdr:from>
    <xdr:ext cx="303213" cy="161925"/>
    <xdr:sp macro="" textlink="">
      <xdr:nvSpPr>
        <xdr:cNvPr id="271" name="テキスト ボックス 270">
          <a:extLst>
            <a:ext uri="{FF2B5EF4-FFF2-40B4-BE49-F238E27FC236}">
              <a16:creationId xmlns:a16="http://schemas.microsoft.com/office/drawing/2014/main" id="{E571D70A-E034-324F-3545-CEE19FA14034}"/>
            </a:ext>
          </a:extLst>
        </xdr:cNvPr>
        <xdr:cNvSpPr txBox="1"/>
      </xdr:nvSpPr>
      <xdr:spPr>
        <a:xfrm>
          <a:off x="787400" y="8289131"/>
          <a:ext cx="303213" cy="161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 b="0"/>
            <a:t>K31</a:t>
          </a:r>
          <a:endParaRPr kumimoji="1" lang="ja-JP" altLang="en-US" sz="1100" b="0"/>
        </a:p>
      </xdr:txBody>
    </xdr:sp>
    <xdr:clientData/>
  </xdr:oneCellAnchor>
  <xdr:twoCellAnchor>
    <xdr:from>
      <xdr:col>3</xdr:col>
      <xdr:colOff>2382</xdr:colOff>
      <xdr:row>51</xdr:row>
      <xdr:rowOff>19050</xdr:rowOff>
    </xdr:from>
    <xdr:to>
      <xdr:col>3</xdr:col>
      <xdr:colOff>2382</xdr:colOff>
      <xdr:row>53</xdr:row>
      <xdr:rowOff>57150</xdr:rowOff>
    </xdr:to>
    <xdr:sp macro="" textlink="">
      <xdr:nvSpPr>
        <xdr:cNvPr id="199194" name="Line 12812">
          <a:extLst>
            <a:ext uri="{FF2B5EF4-FFF2-40B4-BE49-F238E27FC236}">
              <a16:creationId xmlns:a16="http://schemas.microsoft.com/office/drawing/2014/main" id="{ABEBDC6C-E132-E01E-39D6-9D1E70351E9F}"/>
            </a:ext>
          </a:extLst>
        </xdr:cNvPr>
        <xdr:cNvSpPr>
          <a:spLocks noChangeShapeType="1"/>
        </xdr:cNvSpPr>
      </xdr:nvSpPr>
      <xdr:spPr bwMode="auto">
        <a:xfrm flipH="1" flipV="1">
          <a:off x="2116932" y="8277225"/>
          <a:ext cx="0" cy="3619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330200</xdr:colOff>
      <xdr:row>54</xdr:row>
      <xdr:rowOff>0</xdr:rowOff>
    </xdr:from>
    <xdr:to>
      <xdr:col>5</xdr:col>
      <xdr:colOff>492919</xdr:colOff>
      <xdr:row>55</xdr:row>
      <xdr:rowOff>111919</xdr:rowOff>
    </xdr:to>
    <xdr:sp macro="" textlink="">
      <xdr:nvSpPr>
        <xdr:cNvPr id="199195" name="Freeform 1352">
          <a:extLst>
            <a:ext uri="{FF2B5EF4-FFF2-40B4-BE49-F238E27FC236}">
              <a16:creationId xmlns:a16="http://schemas.microsoft.com/office/drawing/2014/main" id="{23220DE7-0243-32F4-1D91-E046FC6B4741}"/>
            </a:ext>
          </a:extLst>
        </xdr:cNvPr>
        <xdr:cNvSpPr>
          <a:spLocks/>
        </xdr:cNvSpPr>
      </xdr:nvSpPr>
      <xdr:spPr bwMode="auto">
        <a:xfrm flipH="1">
          <a:off x="3854450" y="8743950"/>
          <a:ext cx="162719" cy="273844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354806</xdr:colOff>
      <xdr:row>51</xdr:row>
      <xdr:rowOff>49212</xdr:rowOff>
    </xdr:from>
    <xdr:to>
      <xdr:col>5</xdr:col>
      <xdr:colOff>484982</xdr:colOff>
      <xdr:row>53</xdr:row>
      <xdr:rowOff>71438</xdr:rowOff>
    </xdr:to>
    <xdr:sp macro="" textlink="">
      <xdr:nvSpPr>
        <xdr:cNvPr id="199196" name="Freeform 1352">
          <a:extLst>
            <a:ext uri="{FF2B5EF4-FFF2-40B4-BE49-F238E27FC236}">
              <a16:creationId xmlns:a16="http://schemas.microsoft.com/office/drawing/2014/main" id="{B5FA59EA-732C-F30D-0417-6A4CD34CDA82}"/>
            </a:ext>
          </a:extLst>
        </xdr:cNvPr>
        <xdr:cNvSpPr>
          <a:spLocks/>
        </xdr:cNvSpPr>
      </xdr:nvSpPr>
      <xdr:spPr bwMode="auto">
        <a:xfrm rot="16200000" flipV="1">
          <a:off x="3771106" y="8415337"/>
          <a:ext cx="346076" cy="130176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681036</xdr:colOff>
      <xdr:row>51</xdr:row>
      <xdr:rowOff>53975</xdr:rowOff>
    </xdr:from>
    <xdr:to>
      <xdr:col>5</xdr:col>
      <xdr:colOff>242887</xdr:colOff>
      <xdr:row>55</xdr:row>
      <xdr:rowOff>9737</xdr:rowOff>
    </xdr:to>
    <xdr:sp macro="" textlink="">
      <xdr:nvSpPr>
        <xdr:cNvPr id="281" name="テキスト ボックス 280">
          <a:extLst>
            <a:ext uri="{FF2B5EF4-FFF2-40B4-BE49-F238E27FC236}">
              <a16:creationId xmlns:a16="http://schemas.microsoft.com/office/drawing/2014/main" id="{7FF78B55-D7B1-1505-34C3-073645BA4631}"/>
            </a:ext>
          </a:extLst>
        </xdr:cNvPr>
        <xdr:cNvSpPr txBox="1"/>
      </xdr:nvSpPr>
      <xdr:spPr bwMode="auto">
        <a:xfrm>
          <a:off x="2795586" y="8312150"/>
          <a:ext cx="971551" cy="6034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通過ﾁｪｯｸ⑤</a:t>
          </a:r>
        </a:p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モニュメント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「神戸の壁」</a:t>
          </a:r>
        </a:p>
      </xdr:txBody>
    </xdr:sp>
    <xdr:clientData/>
  </xdr:twoCellAnchor>
  <xdr:twoCellAnchor>
    <xdr:from>
      <xdr:col>5</xdr:col>
      <xdr:colOff>420688</xdr:colOff>
      <xdr:row>55</xdr:row>
      <xdr:rowOff>96838</xdr:rowOff>
    </xdr:from>
    <xdr:to>
      <xdr:col>5</xdr:col>
      <xdr:colOff>564357</xdr:colOff>
      <xdr:row>56</xdr:row>
      <xdr:rowOff>44451</xdr:rowOff>
    </xdr:to>
    <xdr:sp macro="" textlink="">
      <xdr:nvSpPr>
        <xdr:cNvPr id="199198" name="AutoShape 19">
          <a:extLst>
            <a:ext uri="{FF2B5EF4-FFF2-40B4-BE49-F238E27FC236}">
              <a16:creationId xmlns:a16="http://schemas.microsoft.com/office/drawing/2014/main" id="{C8A5A3C0-F2D7-9880-7480-8A14E504A0ED}"/>
            </a:ext>
          </a:extLst>
        </xdr:cNvPr>
        <xdr:cNvSpPr>
          <a:spLocks noChangeArrowheads="1"/>
        </xdr:cNvSpPr>
      </xdr:nvSpPr>
      <xdr:spPr bwMode="auto">
        <a:xfrm>
          <a:off x="3944938" y="9002713"/>
          <a:ext cx="143669" cy="109538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8</xdr:col>
      <xdr:colOff>0</xdr:colOff>
      <xdr:row>56</xdr:row>
      <xdr:rowOff>114300</xdr:rowOff>
    </xdr:to>
    <xdr:pic>
      <xdr:nvPicPr>
        <xdr:cNvPr id="199199" name="図 283">
          <a:extLst>
            <a:ext uri="{FF2B5EF4-FFF2-40B4-BE49-F238E27FC236}">
              <a16:creationId xmlns:a16="http://schemas.microsoft.com/office/drawing/2014/main" id="{263CD9FD-05E0-0B6D-5F5D-9B69C4971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8255000"/>
          <a:ext cx="14097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409575</xdr:colOff>
      <xdr:row>58</xdr:row>
      <xdr:rowOff>130175</xdr:rowOff>
    </xdr:from>
    <xdr:to>
      <xdr:col>0</xdr:col>
      <xdr:colOff>701999</xdr:colOff>
      <xdr:row>60</xdr:row>
      <xdr:rowOff>37844</xdr:rowOff>
    </xdr:to>
    <xdr:sp macro="" textlink="">
      <xdr:nvSpPr>
        <xdr:cNvPr id="287" name="AutoShape 971">
          <a:extLst>
            <a:ext uri="{FF2B5EF4-FFF2-40B4-BE49-F238E27FC236}">
              <a16:creationId xmlns:a16="http://schemas.microsoft.com/office/drawing/2014/main" id="{EF023A02-0BAA-CA2C-894C-5D68D6347CA0}"/>
            </a:ext>
          </a:extLst>
        </xdr:cNvPr>
        <xdr:cNvSpPr>
          <a:spLocks noChangeArrowheads="1"/>
        </xdr:cNvSpPr>
      </xdr:nvSpPr>
      <xdr:spPr bwMode="auto">
        <a:xfrm>
          <a:off x="409575" y="9521825"/>
          <a:ext cx="292424" cy="231519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31</a:t>
          </a:r>
        </a:p>
      </xdr:txBody>
    </xdr:sp>
    <xdr:clientData/>
  </xdr:twoCellAnchor>
  <xdr:oneCellAnchor>
    <xdr:from>
      <xdr:col>0</xdr:col>
      <xdr:colOff>114300</xdr:colOff>
      <xdr:row>62</xdr:row>
      <xdr:rowOff>9526</xdr:rowOff>
    </xdr:from>
    <xdr:ext cx="273844" cy="204788"/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C3B3B547-6EDD-F183-6B99-B96C6BEAF72A}"/>
            </a:ext>
          </a:extLst>
        </xdr:cNvPr>
        <xdr:cNvSpPr txBox="1"/>
      </xdr:nvSpPr>
      <xdr:spPr>
        <a:xfrm>
          <a:off x="114300" y="10048876"/>
          <a:ext cx="273844" cy="204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 b="0"/>
            <a:t>K31</a:t>
          </a:r>
          <a:endParaRPr kumimoji="1" lang="ja-JP" altLang="en-US" sz="1100" b="0"/>
        </a:p>
      </xdr:txBody>
    </xdr:sp>
    <xdr:clientData/>
  </xdr:oneCellAnchor>
  <xdr:twoCellAnchor>
    <xdr:from>
      <xdr:col>2</xdr:col>
      <xdr:colOff>371475</xdr:colOff>
      <xdr:row>59</xdr:row>
      <xdr:rowOff>53975</xdr:rowOff>
    </xdr:from>
    <xdr:to>
      <xdr:col>2</xdr:col>
      <xdr:colOff>702478</xdr:colOff>
      <xdr:row>60</xdr:row>
      <xdr:rowOff>162063</xdr:rowOff>
    </xdr:to>
    <xdr:sp macro="" textlink="">
      <xdr:nvSpPr>
        <xdr:cNvPr id="290" name="AutoShape 971">
          <a:extLst>
            <a:ext uri="{FF2B5EF4-FFF2-40B4-BE49-F238E27FC236}">
              <a16:creationId xmlns:a16="http://schemas.microsoft.com/office/drawing/2014/main" id="{98359658-42BA-4AC4-9998-6147E23EDCE9}"/>
            </a:ext>
          </a:extLst>
        </xdr:cNvPr>
        <xdr:cNvSpPr>
          <a:spLocks noChangeArrowheads="1"/>
        </xdr:cNvSpPr>
      </xdr:nvSpPr>
      <xdr:spPr bwMode="auto">
        <a:xfrm>
          <a:off x="1654175" y="9588500"/>
          <a:ext cx="324638" cy="270013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31</a:t>
          </a:r>
        </a:p>
      </xdr:txBody>
    </xdr:sp>
    <xdr:clientData/>
  </xdr:twoCellAnchor>
  <xdr:oneCellAnchor>
    <xdr:from>
      <xdr:col>3</xdr:col>
      <xdr:colOff>142081</xdr:colOff>
      <xdr:row>59</xdr:row>
      <xdr:rowOff>62707</xdr:rowOff>
    </xdr:from>
    <xdr:ext cx="296069" cy="180975"/>
    <xdr:sp macro="" textlink="">
      <xdr:nvSpPr>
        <xdr:cNvPr id="291" name="テキスト ボックス 290">
          <a:extLst>
            <a:ext uri="{FF2B5EF4-FFF2-40B4-BE49-F238E27FC236}">
              <a16:creationId xmlns:a16="http://schemas.microsoft.com/office/drawing/2014/main" id="{8B1FF026-AB28-E841-F1C7-A52E0A9EEBD1}"/>
            </a:ext>
          </a:extLst>
        </xdr:cNvPr>
        <xdr:cNvSpPr txBox="1"/>
      </xdr:nvSpPr>
      <xdr:spPr>
        <a:xfrm>
          <a:off x="2256631" y="9616282"/>
          <a:ext cx="296069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 b="0"/>
            <a:t>K31</a:t>
          </a:r>
          <a:endParaRPr kumimoji="1" lang="ja-JP" altLang="en-US" sz="1100" b="0"/>
        </a:p>
      </xdr:txBody>
    </xdr:sp>
    <xdr:clientData/>
  </xdr:oneCellAnchor>
  <xdr:oneCellAnchor>
    <xdr:from>
      <xdr:col>1</xdr:col>
      <xdr:colOff>690564</xdr:colOff>
      <xdr:row>61</xdr:row>
      <xdr:rowOff>129382</xdr:rowOff>
    </xdr:from>
    <xdr:ext cx="521494" cy="333375"/>
    <xdr:sp macro="" textlink="">
      <xdr:nvSpPr>
        <xdr:cNvPr id="292" name="テキスト ボックス 291">
          <a:extLst>
            <a:ext uri="{FF2B5EF4-FFF2-40B4-BE49-F238E27FC236}">
              <a16:creationId xmlns:a16="http://schemas.microsoft.com/office/drawing/2014/main" id="{3EE28FE1-3B73-B1C4-1FEB-E21488A620C7}"/>
            </a:ext>
          </a:extLst>
        </xdr:cNvPr>
        <xdr:cNvSpPr txBox="1"/>
      </xdr:nvSpPr>
      <xdr:spPr>
        <a:xfrm>
          <a:off x="1395414" y="10006807"/>
          <a:ext cx="521494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 algn="ctr">
            <a:lnSpc>
              <a:spcPts val="1200"/>
            </a:lnSpc>
          </a:pPr>
          <a:r>
            <a:rPr kumimoji="1" lang="ja-JP" altLang="en-US" sz="1000" b="1"/>
            <a:t>道の駅</a:t>
          </a:r>
          <a:endParaRPr kumimoji="1" lang="en-US" altLang="ja-JP" sz="1000" b="1"/>
        </a:p>
        <a:p>
          <a:pPr algn="ctr">
            <a:lnSpc>
              <a:spcPts val="1200"/>
            </a:lnSpc>
          </a:pPr>
          <a:r>
            <a:rPr kumimoji="1" lang="ja-JP" altLang="en-US" sz="1000" b="1"/>
            <a:t>あわじ</a:t>
          </a:r>
        </a:p>
      </xdr:txBody>
    </xdr:sp>
    <xdr:clientData/>
  </xdr:oneCellAnchor>
  <xdr:oneCellAnchor>
    <xdr:from>
      <xdr:col>4</xdr:col>
      <xdr:colOff>492919</xdr:colOff>
      <xdr:row>58</xdr:row>
      <xdr:rowOff>4763</xdr:rowOff>
    </xdr:from>
    <xdr:ext cx="886140" cy="183384"/>
    <xdr:sp macro="" textlink="">
      <xdr:nvSpPr>
        <xdr:cNvPr id="294" name="テキスト ボックス 293">
          <a:extLst>
            <a:ext uri="{FF2B5EF4-FFF2-40B4-BE49-F238E27FC236}">
              <a16:creationId xmlns:a16="http://schemas.microsoft.com/office/drawing/2014/main" id="{8BE0F33B-872A-06FD-7958-32F048A29464}"/>
            </a:ext>
          </a:extLst>
        </xdr:cNvPr>
        <xdr:cNvSpPr txBox="1"/>
      </xdr:nvSpPr>
      <xdr:spPr>
        <a:xfrm>
          <a:off x="3312319" y="9396413"/>
          <a:ext cx="886140" cy="183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/>
          <a:r>
            <a:rPr kumimoji="1" lang="ja-JP" altLang="en-US" sz="1100" b="1">
              <a:latin typeface="ＭＳ Ｐゴシック" panose="020B0600070205080204" pitchFamily="50" charset="-128"/>
              <a:ea typeface="+mn-ea"/>
            </a:rPr>
            <a:t>岩屋フェリー前</a:t>
          </a:r>
        </a:p>
      </xdr:txBody>
    </xdr:sp>
    <xdr:clientData/>
  </xdr:oneCellAnchor>
  <xdr:twoCellAnchor>
    <xdr:from>
      <xdr:col>4</xdr:col>
      <xdr:colOff>686000</xdr:colOff>
      <xdr:row>60</xdr:row>
      <xdr:rowOff>17291</xdr:rowOff>
    </xdr:from>
    <xdr:to>
      <xdr:col>5</xdr:col>
      <xdr:colOff>276975</xdr:colOff>
      <xdr:row>64</xdr:row>
      <xdr:rowOff>47107</xdr:rowOff>
    </xdr:to>
    <xdr:sp macro="" textlink="">
      <xdr:nvSpPr>
        <xdr:cNvPr id="298" name="円弧 297">
          <a:extLst>
            <a:ext uri="{FF2B5EF4-FFF2-40B4-BE49-F238E27FC236}">
              <a16:creationId xmlns:a16="http://schemas.microsoft.com/office/drawing/2014/main" id="{B85370D8-079B-B4E8-3B38-63CF9EA0BCA9}"/>
            </a:ext>
          </a:extLst>
        </xdr:cNvPr>
        <xdr:cNvSpPr/>
      </xdr:nvSpPr>
      <xdr:spPr>
        <a:xfrm rot="15543221">
          <a:off x="3314555" y="9923636"/>
          <a:ext cx="677516" cy="295825"/>
        </a:xfrm>
        <a:prstGeom prst="arc">
          <a:avLst/>
        </a:prstGeom>
        <a:ln w="28575" cap="rnd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631030</xdr:colOff>
      <xdr:row>62</xdr:row>
      <xdr:rowOff>13494</xdr:rowOff>
    </xdr:from>
    <xdr:to>
      <xdr:col>5</xdr:col>
      <xdr:colOff>42861</xdr:colOff>
      <xdr:row>62</xdr:row>
      <xdr:rowOff>140494</xdr:rowOff>
    </xdr:to>
    <xdr:sp macro="" textlink="">
      <xdr:nvSpPr>
        <xdr:cNvPr id="199209" name="Oval 30">
          <a:extLst>
            <a:ext uri="{FF2B5EF4-FFF2-40B4-BE49-F238E27FC236}">
              <a16:creationId xmlns:a16="http://schemas.microsoft.com/office/drawing/2014/main" id="{429E75D5-3021-B72F-CB15-3E6B1E140975}"/>
            </a:ext>
          </a:extLst>
        </xdr:cNvPr>
        <xdr:cNvSpPr>
          <a:spLocks noChangeArrowheads="1"/>
        </xdr:cNvSpPr>
      </xdr:nvSpPr>
      <xdr:spPr bwMode="auto">
        <a:xfrm>
          <a:off x="3450430" y="10052844"/>
          <a:ext cx="116681" cy="12700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64294</xdr:colOff>
      <xdr:row>62</xdr:row>
      <xdr:rowOff>152400</xdr:rowOff>
    </xdr:from>
    <xdr:to>
      <xdr:col>5</xdr:col>
      <xdr:colOff>401224</xdr:colOff>
      <xdr:row>64</xdr:row>
      <xdr:rowOff>111273</xdr:rowOff>
    </xdr:to>
    <xdr:sp macro="" textlink="">
      <xdr:nvSpPr>
        <xdr:cNvPr id="302" name="AutoShape 971">
          <a:extLst>
            <a:ext uri="{FF2B5EF4-FFF2-40B4-BE49-F238E27FC236}">
              <a16:creationId xmlns:a16="http://schemas.microsoft.com/office/drawing/2014/main" id="{E5BAEC1E-098D-9744-1817-C4E23A19C4C2}"/>
            </a:ext>
          </a:extLst>
        </xdr:cNvPr>
        <xdr:cNvSpPr>
          <a:spLocks noChangeArrowheads="1"/>
        </xdr:cNvSpPr>
      </xdr:nvSpPr>
      <xdr:spPr bwMode="auto">
        <a:xfrm>
          <a:off x="3588544" y="10191750"/>
          <a:ext cx="336930" cy="282723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31</a:t>
          </a:r>
        </a:p>
      </xdr:txBody>
    </xdr:sp>
    <xdr:clientData/>
  </xdr:twoCellAnchor>
  <xdr:oneCellAnchor>
    <xdr:from>
      <xdr:col>7</xdr:col>
      <xdr:colOff>375444</xdr:colOff>
      <xdr:row>59</xdr:row>
      <xdr:rowOff>100013</xdr:rowOff>
    </xdr:from>
    <xdr:ext cx="231043" cy="196293"/>
    <xdr:sp macro="" textlink="">
      <xdr:nvSpPr>
        <xdr:cNvPr id="303" name="テキスト ボックス 302">
          <a:extLst>
            <a:ext uri="{FF2B5EF4-FFF2-40B4-BE49-F238E27FC236}">
              <a16:creationId xmlns:a16="http://schemas.microsoft.com/office/drawing/2014/main" id="{65367C61-CF0D-D982-9D07-C14105A9D1E7}"/>
            </a:ext>
          </a:extLst>
        </xdr:cNvPr>
        <xdr:cNvSpPr txBox="1"/>
      </xdr:nvSpPr>
      <xdr:spPr>
        <a:xfrm>
          <a:off x="5309394" y="9653588"/>
          <a:ext cx="231043" cy="196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100" b="0"/>
            <a:t>R28</a:t>
          </a:r>
          <a:endParaRPr kumimoji="1" lang="ja-JP" altLang="en-US" sz="1100" b="0"/>
        </a:p>
      </xdr:txBody>
    </xdr:sp>
    <xdr:clientData/>
  </xdr:oneCellAnchor>
  <xdr:twoCellAnchor editAs="oneCell">
    <xdr:from>
      <xdr:col>4</xdr:col>
      <xdr:colOff>280988</xdr:colOff>
      <xdr:row>60</xdr:row>
      <xdr:rowOff>11907</xdr:rowOff>
    </xdr:from>
    <xdr:to>
      <xdr:col>4</xdr:col>
      <xdr:colOff>573882</xdr:colOff>
      <xdr:row>61</xdr:row>
      <xdr:rowOff>139225</xdr:rowOff>
    </xdr:to>
    <xdr:grpSp>
      <xdr:nvGrpSpPr>
        <xdr:cNvPr id="199212" name="グループ化 63">
          <a:extLst>
            <a:ext uri="{FF2B5EF4-FFF2-40B4-BE49-F238E27FC236}">
              <a16:creationId xmlns:a16="http://schemas.microsoft.com/office/drawing/2014/main" id="{425FB3F9-8BFF-1994-7AEE-2A91562A67A0}"/>
            </a:ext>
          </a:extLst>
        </xdr:cNvPr>
        <xdr:cNvGrpSpPr>
          <a:grpSpLocks/>
        </xdr:cNvGrpSpPr>
      </xdr:nvGrpSpPr>
      <xdr:grpSpPr bwMode="auto">
        <a:xfrm>
          <a:off x="3118168" y="10118567"/>
          <a:ext cx="290354" cy="289878"/>
          <a:chOff x="4607623" y="3760457"/>
          <a:chExt cx="342720" cy="327240"/>
        </a:xfrm>
      </xdr:grpSpPr>
      <xdr:pic>
        <xdr:nvPicPr>
          <xdr:cNvPr id="199611" name="Picture 6673">
            <a:extLst>
              <a:ext uri="{FF2B5EF4-FFF2-40B4-BE49-F238E27FC236}">
                <a16:creationId xmlns:a16="http://schemas.microsoft.com/office/drawing/2014/main" id="{863712AE-3424-CBC4-013D-0DDE662E9E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7623" y="3760457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07" name="Text Box 6674">
            <a:extLst>
              <a:ext uri="{FF2B5EF4-FFF2-40B4-BE49-F238E27FC236}">
                <a16:creationId xmlns:a16="http://schemas.microsoft.com/office/drawing/2014/main" id="{5581834E-4CA8-D09B-1926-6D1142849B0F}"/>
              </a:ext>
            </a:extLst>
          </xdr:cNvPr>
          <xdr:cNvSpPr/>
        </xdr:nvSpPr>
        <xdr:spPr>
          <a:xfrm>
            <a:off x="4615783" y="3760457"/>
            <a:ext cx="318240" cy="273813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28</a:t>
            </a:r>
          </a:p>
        </xdr:txBody>
      </xdr:sp>
    </xdr:grpSp>
    <xdr:clientData/>
  </xdr:twoCellAnchor>
  <xdr:twoCellAnchor editAs="oneCell">
    <xdr:from>
      <xdr:col>7</xdr:col>
      <xdr:colOff>387351</xdr:colOff>
      <xdr:row>62</xdr:row>
      <xdr:rowOff>28576</xdr:rowOff>
    </xdr:from>
    <xdr:to>
      <xdr:col>8</xdr:col>
      <xdr:colOff>953</xdr:colOff>
      <xdr:row>63</xdr:row>
      <xdr:rowOff>150019</xdr:rowOff>
    </xdr:to>
    <xdr:grpSp>
      <xdr:nvGrpSpPr>
        <xdr:cNvPr id="199213" name="グループ化 63">
          <a:extLst>
            <a:ext uri="{FF2B5EF4-FFF2-40B4-BE49-F238E27FC236}">
              <a16:creationId xmlns:a16="http://schemas.microsoft.com/office/drawing/2014/main" id="{08453912-A497-7B74-E477-1A06998F8539}"/>
            </a:ext>
          </a:extLst>
        </xdr:cNvPr>
        <xdr:cNvGrpSpPr>
          <a:grpSpLocks/>
        </xdr:cNvGrpSpPr>
      </xdr:nvGrpSpPr>
      <xdr:grpSpPr bwMode="auto">
        <a:xfrm>
          <a:off x="5349241" y="10466706"/>
          <a:ext cx="320992" cy="290353"/>
          <a:chOff x="4607623" y="3758257"/>
          <a:chExt cx="340640" cy="334137"/>
        </a:xfrm>
      </xdr:grpSpPr>
      <xdr:pic>
        <xdr:nvPicPr>
          <xdr:cNvPr id="199609" name="Picture 6673">
            <a:extLst>
              <a:ext uri="{FF2B5EF4-FFF2-40B4-BE49-F238E27FC236}">
                <a16:creationId xmlns:a16="http://schemas.microsoft.com/office/drawing/2014/main" id="{643AEB64-7118-5F2F-F1AD-9A39017F4A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7626" y="3758257"/>
            <a:ext cx="340637" cy="334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11" name="Text Box 6674">
            <a:extLst>
              <a:ext uri="{FF2B5EF4-FFF2-40B4-BE49-F238E27FC236}">
                <a16:creationId xmlns:a16="http://schemas.microsoft.com/office/drawing/2014/main" id="{016FD308-BD05-56C6-00A8-BF45E8B5B8A0}"/>
              </a:ext>
            </a:extLst>
          </xdr:cNvPr>
          <xdr:cNvSpPr/>
        </xdr:nvSpPr>
        <xdr:spPr>
          <a:xfrm>
            <a:off x="4607623" y="3760457"/>
            <a:ext cx="325584" cy="270329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28</a:t>
            </a:r>
          </a:p>
        </xdr:txBody>
      </xdr:sp>
    </xdr:grpSp>
    <xdr:clientData/>
  </xdr:twoCellAnchor>
  <xdr:twoCellAnchor>
    <xdr:from>
      <xdr:col>6</xdr:col>
      <xdr:colOff>114301</xdr:colOff>
      <xdr:row>58</xdr:row>
      <xdr:rowOff>142875</xdr:rowOff>
    </xdr:from>
    <xdr:to>
      <xdr:col>7</xdr:col>
      <xdr:colOff>330995</xdr:colOff>
      <xdr:row>61</xdr:row>
      <xdr:rowOff>0</xdr:rowOff>
    </xdr:to>
    <xdr:sp macro="" textlink="">
      <xdr:nvSpPr>
        <xdr:cNvPr id="312" name="テキスト ボックス 311">
          <a:extLst>
            <a:ext uri="{FF2B5EF4-FFF2-40B4-BE49-F238E27FC236}">
              <a16:creationId xmlns:a16="http://schemas.microsoft.com/office/drawing/2014/main" id="{A6D4F59A-E64C-F92A-C53B-CDB5FA1936F9}"/>
            </a:ext>
          </a:extLst>
        </xdr:cNvPr>
        <xdr:cNvSpPr txBox="1"/>
      </xdr:nvSpPr>
      <xdr:spPr bwMode="auto">
        <a:xfrm>
          <a:off x="4343401" y="9534525"/>
          <a:ext cx="921544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100"/>
            </a:lnSpc>
          </a:pPr>
          <a:r>
            <a:rPr kumimoji="1" lang="ja-JP" altLang="en-US" sz="9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ジェノバライン</a:t>
          </a:r>
          <a:endParaRPr kumimoji="1" lang="en-US" altLang="ja-JP" sz="9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1000"/>
            </a:lnSpc>
          </a:pPr>
          <a:r>
            <a:rPr kumimoji="1" lang="ja-JP" altLang="en-US" sz="9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岩屋港乗船</a:t>
          </a:r>
          <a:endParaRPr kumimoji="1" lang="en-US" altLang="ja-JP" sz="9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702469</xdr:colOff>
      <xdr:row>60</xdr:row>
      <xdr:rowOff>159544</xdr:rowOff>
    </xdr:from>
    <xdr:to>
      <xdr:col>7</xdr:col>
      <xdr:colOff>64294</xdr:colOff>
      <xdr:row>64</xdr:row>
      <xdr:rowOff>64294</xdr:rowOff>
    </xdr:to>
    <xdr:sp macro="" textlink="">
      <xdr:nvSpPr>
        <xdr:cNvPr id="313" name="テキスト ボックス 312">
          <a:extLst>
            <a:ext uri="{FF2B5EF4-FFF2-40B4-BE49-F238E27FC236}">
              <a16:creationId xmlns:a16="http://schemas.microsoft.com/office/drawing/2014/main" id="{2F03CF46-5AE4-149E-EE2C-B6571B678AB8}"/>
            </a:ext>
          </a:extLst>
        </xdr:cNvPr>
        <xdr:cNvSpPr txBox="1"/>
      </xdr:nvSpPr>
      <xdr:spPr bwMode="auto">
        <a:xfrm>
          <a:off x="4226719" y="9875044"/>
          <a:ext cx="771525" cy="5524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000"/>
            </a:lnSpc>
          </a:pPr>
          <a:r>
            <a:rPr kumimoji="1" lang="ja-JP" altLang="en-US" sz="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出港時間</a:t>
          </a:r>
          <a:endParaRPr kumimoji="1" lang="en-US" altLang="ja-JP" sz="8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900"/>
            </a:lnSpc>
          </a:pPr>
          <a:r>
            <a:rPr kumimoji="1" lang="en-US" altLang="ja-JP" sz="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10:00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、</a:t>
          </a:r>
          <a:r>
            <a:rPr kumimoji="1" lang="en-US" altLang="ja-JP" sz="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11:20</a:t>
          </a:r>
        </a:p>
        <a:p>
          <a:pPr algn="ctr">
            <a:lnSpc>
              <a:spcPts val="1000"/>
            </a:lnSpc>
          </a:pPr>
          <a:r>
            <a:rPr kumimoji="1" lang="en-US" altLang="ja-JP" sz="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12:00</a:t>
          </a:r>
          <a:r>
            <a:rPr kumimoji="1" lang="ja-JP" altLang="en-US" sz="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、</a:t>
          </a:r>
          <a:r>
            <a:rPr kumimoji="1" lang="en-US" altLang="ja-JP" sz="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13:00</a:t>
          </a:r>
        </a:p>
        <a:p>
          <a:pPr algn="ctr">
            <a:lnSpc>
              <a:spcPts val="900"/>
            </a:lnSpc>
          </a:pPr>
          <a:r>
            <a:rPr kumimoji="1" lang="en-US" altLang="ja-JP" sz="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14:00</a:t>
          </a:r>
        </a:p>
      </xdr:txBody>
    </xdr:sp>
    <xdr:clientData/>
  </xdr:twoCellAnchor>
  <xdr:twoCellAnchor>
    <xdr:from>
      <xdr:col>8</xdr:col>
      <xdr:colOff>662780</xdr:colOff>
      <xdr:row>64</xdr:row>
      <xdr:rowOff>19049</xdr:rowOff>
    </xdr:from>
    <xdr:to>
      <xdr:col>9</xdr:col>
      <xdr:colOff>681830</xdr:colOff>
      <xdr:row>65</xdr:row>
      <xdr:rowOff>57149</xdr:rowOff>
    </xdr:to>
    <xdr:sp macro="" textlink="">
      <xdr:nvSpPr>
        <xdr:cNvPr id="314" name="テキスト ボックス 313">
          <a:extLst>
            <a:ext uri="{FF2B5EF4-FFF2-40B4-BE49-F238E27FC236}">
              <a16:creationId xmlns:a16="http://schemas.microsoft.com/office/drawing/2014/main" id="{D1FCC1BB-A3C0-9C30-FF0D-0F3323102F96}"/>
            </a:ext>
          </a:extLst>
        </xdr:cNvPr>
        <xdr:cNvSpPr txBox="1"/>
      </xdr:nvSpPr>
      <xdr:spPr bwMode="auto">
        <a:xfrm>
          <a:off x="6301580" y="10382249"/>
          <a:ext cx="723900" cy="2000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200"/>
            </a:lnSpc>
          </a:pPr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明石港下船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642939</xdr:colOff>
      <xdr:row>59</xdr:row>
      <xdr:rowOff>26194</xdr:rowOff>
    </xdr:from>
    <xdr:to>
      <xdr:col>9</xdr:col>
      <xdr:colOff>388542</xdr:colOff>
      <xdr:row>63</xdr:row>
      <xdr:rowOff>97631</xdr:rowOff>
    </xdr:to>
    <xdr:cxnSp macro="">
      <xdr:nvCxnSpPr>
        <xdr:cNvPr id="317" name="コネクタ: カギ線 316">
          <a:extLst>
            <a:ext uri="{FF2B5EF4-FFF2-40B4-BE49-F238E27FC236}">
              <a16:creationId xmlns:a16="http://schemas.microsoft.com/office/drawing/2014/main" id="{48F8BDC0-2BA3-E0E3-185B-8E832E100140}"/>
            </a:ext>
          </a:extLst>
        </xdr:cNvPr>
        <xdr:cNvCxnSpPr>
          <a:stCxn id="198991" idx="0"/>
        </xdr:cNvCxnSpPr>
      </xdr:nvCxnSpPr>
      <xdr:spPr>
        <a:xfrm rot="16200000" flipV="1">
          <a:off x="6147397" y="9714111"/>
          <a:ext cx="719137" cy="450453"/>
        </a:xfrm>
        <a:prstGeom prst="bentConnector3">
          <a:avLst>
            <a:gd name="adj1" fmla="val 10089"/>
          </a:avLst>
        </a:prstGeom>
        <a:ln w="28575" cap="rnd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171450</xdr:colOff>
      <xdr:row>61</xdr:row>
      <xdr:rowOff>95250</xdr:rowOff>
    </xdr:from>
    <xdr:to>
      <xdr:col>9</xdr:col>
      <xdr:colOff>469106</xdr:colOff>
      <xdr:row>61</xdr:row>
      <xdr:rowOff>95250</xdr:rowOff>
    </xdr:to>
    <xdr:sp macro="" textlink="">
      <xdr:nvSpPr>
        <xdr:cNvPr id="199218" name="Line 12646">
          <a:extLst>
            <a:ext uri="{FF2B5EF4-FFF2-40B4-BE49-F238E27FC236}">
              <a16:creationId xmlns:a16="http://schemas.microsoft.com/office/drawing/2014/main" id="{3DE8EB10-CB5A-E1A4-1911-A5536B825D14}"/>
            </a:ext>
          </a:extLst>
        </xdr:cNvPr>
        <xdr:cNvSpPr>
          <a:spLocks noChangeShapeType="1"/>
        </xdr:cNvSpPr>
      </xdr:nvSpPr>
      <xdr:spPr bwMode="auto">
        <a:xfrm>
          <a:off x="5810250" y="9972675"/>
          <a:ext cx="1002506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307975</xdr:colOff>
      <xdr:row>61</xdr:row>
      <xdr:rowOff>103187</xdr:rowOff>
    </xdr:from>
    <xdr:ext cx="292283" cy="158435"/>
    <xdr:sp macro="" textlink="">
      <xdr:nvSpPr>
        <xdr:cNvPr id="333" name="テキスト ボックス 332">
          <a:extLst>
            <a:ext uri="{FF2B5EF4-FFF2-40B4-BE49-F238E27FC236}">
              <a16:creationId xmlns:a16="http://schemas.microsoft.com/office/drawing/2014/main" id="{0FEDC47D-90B6-3D2E-FA52-5F0BDA57CF64}"/>
            </a:ext>
          </a:extLst>
        </xdr:cNvPr>
        <xdr:cNvSpPr txBox="1"/>
      </xdr:nvSpPr>
      <xdr:spPr>
        <a:xfrm>
          <a:off x="6651625" y="9980612"/>
          <a:ext cx="292283" cy="1584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100" b="0"/>
            <a:t>R2</a:t>
          </a:r>
          <a:endParaRPr kumimoji="1" lang="ja-JP" altLang="en-US" sz="1100" b="0"/>
        </a:p>
      </xdr:txBody>
    </xdr:sp>
    <xdr:clientData/>
  </xdr:oneCellAnchor>
  <xdr:twoCellAnchor>
    <xdr:from>
      <xdr:col>8</xdr:col>
      <xdr:colOff>145256</xdr:colOff>
      <xdr:row>59</xdr:row>
      <xdr:rowOff>100013</xdr:rowOff>
    </xdr:from>
    <xdr:to>
      <xdr:col>8</xdr:col>
      <xdr:colOff>458780</xdr:colOff>
      <xdr:row>61</xdr:row>
      <xdr:rowOff>41276</xdr:rowOff>
    </xdr:to>
    <xdr:sp macro="" textlink="">
      <xdr:nvSpPr>
        <xdr:cNvPr id="334" name="AutoShape 971">
          <a:extLst>
            <a:ext uri="{FF2B5EF4-FFF2-40B4-BE49-F238E27FC236}">
              <a16:creationId xmlns:a16="http://schemas.microsoft.com/office/drawing/2014/main" id="{D8FB3705-615F-9FC9-2754-807B0B0DB634}"/>
            </a:ext>
          </a:extLst>
        </xdr:cNvPr>
        <xdr:cNvSpPr>
          <a:spLocks noChangeArrowheads="1"/>
        </xdr:cNvSpPr>
      </xdr:nvSpPr>
      <xdr:spPr bwMode="auto">
        <a:xfrm>
          <a:off x="5784056" y="9653588"/>
          <a:ext cx="313524" cy="265113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oneCellAnchor>
    <xdr:from>
      <xdr:col>8</xdr:col>
      <xdr:colOff>698500</xdr:colOff>
      <xdr:row>60</xdr:row>
      <xdr:rowOff>57944</xdr:rowOff>
    </xdr:from>
    <xdr:ext cx="663580" cy="183384"/>
    <xdr:sp macro="" textlink="">
      <xdr:nvSpPr>
        <xdr:cNvPr id="343" name="テキスト ボックス 342">
          <a:extLst>
            <a:ext uri="{FF2B5EF4-FFF2-40B4-BE49-F238E27FC236}">
              <a16:creationId xmlns:a16="http://schemas.microsoft.com/office/drawing/2014/main" id="{08BEFCD8-70DC-B528-AC98-F9173EFC40D5}"/>
            </a:ext>
          </a:extLst>
        </xdr:cNvPr>
        <xdr:cNvSpPr txBox="1"/>
      </xdr:nvSpPr>
      <xdr:spPr>
        <a:xfrm>
          <a:off x="6337300" y="9773444"/>
          <a:ext cx="663580" cy="183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 b="1">
              <a:latin typeface="ＭＳ Ｐゴシック" panose="020B0600070205080204" pitchFamily="50" charset="-128"/>
              <a:ea typeface="+mn-ea"/>
            </a:rPr>
            <a:t>大明石町１</a:t>
          </a:r>
        </a:p>
      </xdr:txBody>
    </xdr:sp>
    <xdr:clientData/>
  </xdr:oneCellAnchor>
  <xdr:twoCellAnchor>
    <xdr:from>
      <xdr:col>8</xdr:col>
      <xdr:colOff>274638</xdr:colOff>
      <xdr:row>59</xdr:row>
      <xdr:rowOff>53973</xdr:rowOff>
    </xdr:from>
    <xdr:to>
      <xdr:col>8</xdr:col>
      <xdr:colOff>640557</xdr:colOff>
      <xdr:row>59</xdr:row>
      <xdr:rowOff>53973</xdr:rowOff>
    </xdr:to>
    <xdr:cxnSp macro="">
      <xdr:nvCxnSpPr>
        <xdr:cNvPr id="345" name="直線矢印コネクタ 344">
          <a:extLst>
            <a:ext uri="{FF2B5EF4-FFF2-40B4-BE49-F238E27FC236}">
              <a16:creationId xmlns:a16="http://schemas.microsoft.com/office/drawing/2014/main" id="{09792A9D-2DA0-35ED-1C38-1FDA336EFF7B}"/>
            </a:ext>
          </a:extLst>
        </xdr:cNvPr>
        <xdr:cNvCxnSpPr/>
      </xdr:nvCxnSpPr>
      <xdr:spPr>
        <a:xfrm flipH="1">
          <a:off x="5913438" y="9607548"/>
          <a:ext cx="365919" cy="0"/>
        </a:xfrm>
        <a:prstGeom prst="straightConnector1">
          <a:avLst/>
        </a:prstGeom>
        <a:ln w="28575" cap="rnd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414338</xdr:colOff>
      <xdr:row>58</xdr:row>
      <xdr:rowOff>0</xdr:rowOff>
    </xdr:from>
    <xdr:ext cx="690563" cy="141288"/>
    <xdr:sp macro="" textlink="">
      <xdr:nvSpPr>
        <xdr:cNvPr id="359" name="テキスト ボックス 358">
          <a:extLst>
            <a:ext uri="{FF2B5EF4-FFF2-40B4-BE49-F238E27FC236}">
              <a16:creationId xmlns:a16="http://schemas.microsoft.com/office/drawing/2014/main" id="{4EE0B49D-2D63-6CC9-A5D4-6DDB0351CF1D}"/>
            </a:ext>
          </a:extLst>
        </xdr:cNvPr>
        <xdr:cNvSpPr txBox="1"/>
      </xdr:nvSpPr>
      <xdr:spPr>
        <a:xfrm>
          <a:off x="6053138" y="9391650"/>
          <a:ext cx="690563" cy="1412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 algn="ctr">
            <a:lnSpc>
              <a:spcPts val="1200"/>
            </a:lnSpc>
          </a:pPr>
          <a:r>
            <a:rPr kumimoji="1" lang="ja-JP" altLang="en-US" sz="1000" b="1"/>
            <a:t>明石公園</a:t>
          </a:r>
        </a:p>
      </xdr:txBody>
    </xdr:sp>
    <xdr:clientData/>
  </xdr:oneCellAnchor>
  <xdr:twoCellAnchor>
    <xdr:from>
      <xdr:col>8</xdr:col>
      <xdr:colOff>570705</xdr:colOff>
      <xdr:row>61</xdr:row>
      <xdr:rowOff>32545</xdr:rowOff>
    </xdr:from>
    <xdr:to>
      <xdr:col>9</xdr:col>
      <xdr:colOff>10318</xdr:colOff>
      <xdr:row>61</xdr:row>
      <xdr:rowOff>161131</xdr:rowOff>
    </xdr:to>
    <xdr:sp macro="" textlink="">
      <xdr:nvSpPr>
        <xdr:cNvPr id="199225" name="Oval 30">
          <a:extLst>
            <a:ext uri="{FF2B5EF4-FFF2-40B4-BE49-F238E27FC236}">
              <a16:creationId xmlns:a16="http://schemas.microsoft.com/office/drawing/2014/main" id="{56412D15-D80D-8C34-D44C-7182D971867B}"/>
            </a:ext>
          </a:extLst>
        </xdr:cNvPr>
        <xdr:cNvSpPr>
          <a:spLocks noChangeArrowheads="1"/>
        </xdr:cNvSpPr>
      </xdr:nvSpPr>
      <xdr:spPr bwMode="auto">
        <a:xfrm>
          <a:off x="6209505" y="9909970"/>
          <a:ext cx="144463" cy="128586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69</xdr:row>
      <xdr:rowOff>241300</xdr:rowOff>
    </xdr:from>
    <xdr:to>
      <xdr:col>1</xdr:col>
      <xdr:colOff>0</xdr:colOff>
      <xdr:row>72</xdr:row>
      <xdr:rowOff>228600</xdr:rowOff>
    </xdr:to>
    <xdr:sp macro="" textlink="">
      <xdr:nvSpPr>
        <xdr:cNvPr id="199226" name="Line 12810">
          <a:extLst>
            <a:ext uri="{FF2B5EF4-FFF2-40B4-BE49-F238E27FC236}">
              <a16:creationId xmlns:a16="http://schemas.microsoft.com/office/drawing/2014/main" id="{56089A2C-D231-8199-6EBF-E4555132200C}"/>
            </a:ext>
          </a:extLst>
        </xdr:cNvPr>
        <xdr:cNvSpPr>
          <a:spLocks noChangeShapeType="1"/>
        </xdr:cNvSpPr>
      </xdr:nvSpPr>
      <xdr:spPr bwMode="auto">
        <a:xfrm>
          <a:off x="704850" y="11557000"/>
          <a:ext cx="0" cy="4953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241300</xdr:rowOff>
    </xdr:from>
    <xdr:to>
      <xdr:col>1</xdr:col>
      <xdr:colOff>704850</xdr:colOff>
      <xdr:row>69</xdr:row>
      <xdr:rowOff>241300</xdr:rowOff>
    </xdr:to>
    <xdr:sp macro="" textlink="">
      <xdr:nvSpPr>
        <xdr:cNvPr id="199227" name="Line 12809">
          <a:extLst>
            <a:ext uri="{FF2B5EF4-FFF2-40B4-BE49-F238E27FC236}">
              <a16:creationId xmlns:a16="http://schemas.microsoft.com/office/drawing/2014/main" id="{4C666D15-EAF3-C6E3-4199-6224EDF75EA5}"/>
            </a:ext>
          </a:extLst>
        </xdr:cNvPr>
        <xdr:cNvSpPr>
          <a:spLocks noChangeShapeType="1"/>
        </xdr:cNvSpPr>
      </xdr:nvSpPr>
      <xdr:spPr bwMode="auto">
        <a:xfrm>
          <a:off x="704850" y="11557000"/>
          <a:ext cx="704850" cy="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66</xdr:row>
      <xdr:rowOff>241300</xdr:rowOff>
    </xdr:from>
    <xdr:to>
      <xdr:col>1</xdr:col>
      <xdr:colOff>0</xdr:colOff>
      <xdr:row>69</xdr:row>
      <xdr:rowOff>241300</xdr:rowOff>
    </xdr:to>
    <xdr:sp macro="" textlink="">
      <xdr:nvSpPr>
        <xdr:cNvPr id="199228" name="Line 12812">
          <a:extLst>
            <a:ext uri="{FF2B5EF4-FFF2-40B4-BE49-F238E27FC236}">
              <a16:creationId xmlns:a16="http://schemas.microsoft.com/office/drawing/2014/main" id="{9B4D123D-2D82-F160-64B1-D61B52DBBCBB}"/>
            </a:ext>
          </a:extLst>
        </xdr:cNvPr>
        <xdr:cNvSpPr>
          <a:spLocks noChangeShapeType="1"/>
        </xdr:cNvSpPr>
      </xdr:nvSpPr>
      <xdr:spPr bwMode="auto">
        <a:xfrm>
          <a:off x="704850" y="11061700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637381</xdr:colOff>
      <xdr:row>72</xdr:row>
      <xdr:rowOff>154782</xdr:rowOff>
    </xdr:from>
    <xdr:to>
      <xdr:col>1</xdr:col>
      <xdr:colOff>64293</xdr:colOff>
      <xdr:row>73</xdr:row>
      <xdr:rowOff>100013</xdr:rowOff>
    </xdr:to>
    <xdr:sp macro="" textlink="">
      <xdr:nvSpPr>
        <xdr:cNvPr id="199229" name="AutoShape 19">
          <a:extLst>
            <a:ext uri="{FF2B5EF4-FFF2-40B4-BE49-F238E27FC236}">
              <a16:creationId xmlns:a16="http://schemas.microsoft.com/office/drawing/2014/main" id="{2B65DCD9-48F1-0CF8-F9BA-C34C422DF9BA}"/>
            </a:ext>
          </a:extLst>
        </xdr:cNvPr>
        <xdr:cNvSpPr>
          <a:spLocks noChangeArrowheads="1"/>
        </xdr:cNvSpPr>
      </xdr:nvSpPr>
      <xdr:spPr bwMode="auto">
        <a:xfrm>
          <a:off x="637381" y="11813382"/>
          <a:ext cx="131762" cy="107156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635794</xdr:colOff>
      <xdr:row>69</xdr:row>
      <xdr:rowOff>80169</xdr:rowOff>
    </xdr:from>
    <xdr:to>
      <xdr:col>1</xdr:col>
      <xdr:colOff>76200</xdr:colOff>
      <xdr:row>70</xdr:row>
      <xdr:rowOff>64294</xdr:rowOff>
    </xdr:to>
    <xdr:sp macro="" textlink="">
      <xdr:nvSpPr>
        <xdr:cNvPr id="199230" name="Oval 30">
          <a:extLst>
            <a:ext uri="{FF2B5EF4-FFF2-40B4-BE49-F238E27FC236}">
              <a16:creationId xmlns:a16="http://schemas.microsoft.com/office/drawing/2014/main" id="{FC7530A3-8591-66A3-4176-5472ACC794D3}"/>
            </a:ext>
          </a:extLst>
        </xdr:cNvPr>
        <xdr:cNvSpPr>
          <a:spLocks noChangeArrowheads="1"/>
        </xdr:cNvSpPr>
      </xdr:nvSpPr>
      <xdr:spPr bwMode="auto">
        <a:xfrm>
          <a:off x="635794" y="11252994"/>
          <a:ext cx="145256" cy="14605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174625</xdr:colOff>
      <xdr:row>67</xdr:row>
      <xdr:rowOff>140494</xdr:rowOff>
    </xdr:from>
    <xdr:to>
      <xdr:col>1</xdr:col>
      <xdr:colOff>477439</xdr:colOff>
      <xdr:row>69</xdr:row>
      <xdr:rowOff>64985</xdr:rowOff>
    </xdr:to>
    <xdr:sp macro="" textlink="">
      <xdr:nvSpPr>
        <xdr:cNvPr id="370" name="AutoShape 971">
          <a:extLst>
            <a:ext uri="{FF2B5EF4-FFF2-40B4-BE49-F238E27FC236}">
              <a16:creationId xmlns:a16="http://schemas.microsoft.com/office/drawing/2014/main" id="{4D8EA1D5-281C-633B-A9CF-403C9D3F5971}"/>
            </a:ext>
          </a:extLst>
        </xdr:cNvPr>
        <xdr:cNvSpPr>
          <a:spLocks noChangeArrowheads="1"/>
        </xdr:cNvSpPr>
      </xdr:nvSpPr>
      <xdr:spPr bwMode="auto">
        <a:xfrm>
          <a:off x="879475" y="10989469"/>
          <a:ext cx="302814" cy="248341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oneCellAnchor>
    <xdr:from>
      <xdr:col>1</xdr:col>
      <xdr:colOff>161132</xdr:colOff>
      <xdr:row>71</xdr:row>
      <xdr:rowOff>3969</xdr:rowOff>
    </xdr:from>
    <xdr:ext cx="355600" cy="304799"/>
    <xdr:sp macro="" textlink="">
      <xdr:nvSpPr>
        <xdr:cNvPr id="371" name="テキスト ボックス 370">
          <a:extLst>
            <a:ext uri="{FF2B5EF4-FFF2-40B4-BE49-F238E27FC236}">
              <a16:creationId xmlns:a16="http://schemas.microsoft.com/office/drawing/2014/main" id="{B4930583-255A-4553-83F4-F2C658E0D77D}"/>
            </a:ext>
          </a:extLst>
        </xdr:cNvPr>
        <xdr:cNvSpPr txBox="1"/>
      </xdr:nvSpPr>
      <xdr:spPr>
        <a:xfrm>
          <a:off x="865982" y="11500644"/>
          <a:ext cx="355600" cy="304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 algn="ctr">
            <a:lnSpc>
              <a:spcPts val="1200"/>
            </a:lnSpc>
          </a:pPr>
          <a:r>
            <a:rPr kumimoji="1" lang="ja-JP" altLang="en-US" sz="1000" b="1"/>
            <a:t>明石公園</a:t>
          </a:r>
        </a:p>
      </xdr:txBody>
    </xdr:sp>
    <xdr:clientData/>
  </xdr:oneCellAnchor>
  <xdr:twoCellAnchor>
    <xdr:from>
      <xdr:col>1</xdr:col>
      <xdr:colOff>256381</xdr:colOff>
      <xdr:row>64</xdr:row>
      <xdr:rowOff>33337</xdr:rowOff>
    </xdr:from>
    <xdr:to>
      <xdr:col>1</xdr:col>
      <xdr:colOff>390525</xdr:colOff>
      <xdr:row>64</xdr:row>
      <xdr:rowOff>135731</xdr:rowOff>
    </xdr:to>
    <xdr:sp macro="" textlink="">
      <xdr:nvSpPr>
        <xdr:cNvPr id="199233" name="AutoShape 19">
          <a:extLst>
            <a:ext uri="{FF2B5EF4-FFF2-40B4-BE49-F238E27FC236}">
              <a16:creationId xmlns:a16="http://schemas.microsoft.com/office/drawing/2014/main" id="{738C554E-CFB4-E0A3-0821-73B37AFCB4A1}"/>
            </a:ext>
          </a:extLst>
        </xdr:cNvPr>
        <xdr:cNvSpPr>
          <a:spLocks noChangeArrowheads="1"/>
        </xdr:cNvSpPr>
      </xdr:nvSpPr>
      <xdr:spPr bwMode="auto">
        <a:xfrm>
          <a:off x="961231" y="10396537"/>
          <a:ext cx="134144" cy="102394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47624</xdr:colOff>
      <xdr:row>64</xdr:row>
      <xdr:rowOff>71439</xdr:rowOff>
    </xdr:from>
    <xdr:to>
      <xdr:col>3</xdr:col>
      <xdr:colOff>178593</xdr:colOff>
      <xdr:row>65</xdr:row>
      <xdr:rowOff>4764</xdr:rowOff>
    </xdr:to>
    <xdr:sp macro="" textlink="">
      <xdr:nvSpPr>
        <xdr:cNvPr id="199234" name="AutoShape 19">
          <a:extLst>
            <a:ext uri="{FF2B5EF4-FFF2-40B4-BE49-F238E27FC236}">
              <a16:creationId xmlns:a16="http://schemas.microsoft.com/office/drawing/2014/main" id="{F73A3A0B-EF31-36E4-E01B-7B88EEAF8894}"/>
            </a:ext>
          </a:extLst>
        </xdr:cNvPr>
        <xdr:cNvSpPr>
          <a:spLocks noChangeArrowheads="1"/>
        </xdr:cNvSpPr>
      </xdr:nvSpPr>
      <xdr:spPr bwMode="auto">
        <a:xfrm>
          <a:off x="2162174" y="10434639"/>
          <a:ext cx="130969" cy="95250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142875</xdr:colOff>
      <xdr:row>70</xdr:row>
      <xdr:rowOff>105569</xdr:rowOff>
    </xdr:from>
    <xdr:to>
      <xdr:col>1</xdr:col>
      <xdr:colOff>142875</xdr:colOff>
      <xdr:row>73</xdr:row>
      <xdr:rowOff>21431</xdr:rowOff>
    </xdr:to>
    <xdr:cxnSp macro="">
      <xdr:nvCxnSpPr>
        <xdr:cNvPr id="373" name="直線コネクタ 372">
          <a:extLst>
            <a:ext uri="{FF2B5EF4-FFF2-40B4-BE49-F238E27FC236}">
              <a16:creationId xmlns:a16="http://schemas.microsoft.com/office/drawing/2014/main" id="{C9694110-43BF-9D6E-A881-3B63F91252C2}"/>
            </a:ext>
          </a:extLst>
        </xdr:cNvPr>
        <xdr:cNvCxnSpPr/>
      </xdr:nvCxnSpPr>
      <xdr:spPr>
        <a:xfrm>
          <a:off x="847725" y="11440319"/>
          <a:ext cx="0" cy="40163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139700</xdr:colOff>
      <xdr:row>70</xdr:row>
      <xdr:rowOff>107157</xdr:rowOff>
    </xdr:from>
    <xdr:to>
      <xdr:col>1</xdr:col>
      <xdr:colOff>570706</xdr:colOff>
      <xdr:row>70</xdr:row>
      <xdr:rowOff>109538</xdr:rowOff>
    </xdr:to>
    <xdr:cxnSp macro="">
      <xdr:nvCxnSpPr>
        <xdr:cNvPr id="377" name="直線コネクタ 376">
          <a:extLst>
            <a:ext uri="{FF2B5EF4-FFF2-40B4-BE49-F238E27FC236}">
              <a16:creationId xmlns:a16="http://schemas.microsoft.com/office/drawing/2014/main" id="{E40032AD-22BC-8F2F-440C-D2B8646864BB}"/>
            </a:ext>
          </a:extLst>
        </xdr:cNvPr>
        <xdr:cNvCxnSpPr/>
      </xdr:nvCxnSpPr>
      <xdr:spPr>
        <a:xfrm>
          <a:off x="844550" y="11441907"/>
          <a:ext cx="431006" cy="238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319088</xdr:colOff>
      <xdr:row>70</xdr:row>
      <xdr:rowOff>114299</xdr:rowOff>
    </xdr:from>
    <xdr:to>
      <xdr:col>0</xdr:col>
      <xdr:colOff>630825</xdr:colOff>
      <xdr:row>72</xdr:row>
      <xdr:rowOff>40480</xdr:rowOff>
    </xdr:to>
    <xdr:sp macro="" textlink="">
      <xdr:nvSpPr>
        <xdr:cNvPr id="379" name="AutoShape 971">
          <a:extLst>
            <a:ext uri="{FF2B5EF4-FFF2-40B4-BE49-F238E27FC236}">
              <a16:creationId xmlns:a16="http://schemas.microsoft.com/office/drawing/2014/main" id="{05F88CFB-17AD-2320-583C-D1E3F84EC62E}"/>
            </a:ext>
          </a:extLst>
        </xdr:cNvPr>
        <xdr:cNvSpPr>
          <a:spLocks noChangeArrowheads="1"/>
        </xdr:cNvSpPr>
      </xdr:nvSpPr>
      <xdr:spPr bwMode="auto">
        <a:xfrm>
          <a:off x="319088" y="11449049"/>
          <a:ext cx="311737" cy="250031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2</xdr:col>
      <xdr:colOff>701697</xdr:colOff>
      <xdr:row>70</xdr:row>
      <xdr:rowOff>162818</xdr:rowOff>
    </xdr:from>
    <xdr:to>
      <xdr:col>3</xdr:col>
      <xdr:colOff>87797</xdr:colOff>
      <xdr:row>72</xdr:row>
      <xdr:rowOff>163979</xdr:rowOff>
    </xdr:to>
    <xdr:sp macro="" textlink="">
      <xdr:nvSpPr>
        <xdr:cNvPr id="381" name="フリーフォーム 19">
          <a:extLst>
            <a:ext uri="{FF2B5EF4-FFF2-40B4-BE49-F238E27FC236}">
              <a16:creationId xmlns:a16="http://schemas.microsoft.com/office/drawing/2014/main" id="{BE1F20EB-CF29-C6D9-3EBA-C36606DBD56B}"/>
            </a:ext>
          </a:extLst>
        </xdr:cNvPr>
        <xdr:cNvSpPr/>
      </xdr:nvSpPr>
      <xdr:spPr>
        <a:xfrm rot="945072">
          <a:off x="1939947" y="11459468"/>
          <a:ext cx="233872" cy="337756"/>
        </a:xfrm>
        <a:custGeom>
          <a:avLst/>
          <a:gdLst>
            <a:gd name="connsiteX0" fmla="*/ 137160 w 137160"/>
            <a:gd name="connsiteY0" fmla="*/ 518160 h 518160"/>
            <a:gd name="connsiteX1" fmla="*/ 129540 w 137160"/>
            <a:gd name="connsiteY1" fmla="*/ 190500 h 518160"/>
            <a:gd name="connsiteX2" fmla="*/ 99060 w 137160"/>
            <a:gd name="connsiteY2" fmla="*/ 60960 h 518160"/>
            <a:gd name="connsiteX3" fmla="*/ 0 w 137160"/>
            <a:gd name="connsiteY3" fmla="*/ 0 h 51816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160" h="518160">
              <a:moveTo>
                <a:pt x="137160" y="518160"/>
              </a:moveTo>
              <a:cubicBezTo>
                <a:pt x="136525" y="392430"/>
                <a:pt x="135890" y="266700"/>
                <a:pt x="129540" y="190500"/>
              </a:cubicBezTo>
              <a:cubicBezTo>
                <a:pt x="123190" y="114300"/>
                <a:pt x="120650" y="92710"/>
                <a:pt x="99060" y="60960"/>
              </a:cubicBezTo>
              <a:cubicBezTo>
                <a:pt x="77470" y="29210"/>
                <a:pt x="38735" y="14605"/>
                <a:pt x="0" y="0"/>
              </a:cubicBezTo>
            </a:path>
          </a:pathLst>
        </a:custGeom>
        <a:ln w="28575" cap="rnd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319682</xdr:colOff>
      <xdr:row>70</xdr:row>
      <xdr:rowOff>59422</xdr:rowOff>
    </xdr:from>
    <xdr:to>
      <xdr:col>2</xdr:col>
      <xdr:colOff>681233</xdr:colOff>
      <xdr:row>71</xdr:row>
      <xdr:rowOff>159389</xdr:rowOff>
    </xdr:to>
    <xdr:sp macro="" textlink="">
      <xdr:nvSpPr>
        <xdr:cNvPr id="384" name="フリーフォーム 19">
          <a:extLst>
            <a:ext uri="{FF2B5EF4-FFF2-40B4-BE49-F238E27FC236}">
              <a16:creationId xmlns:a16="http://schemas.microsoft.com/office/drawing/2014/main" id="{EF1A58D7-FB70-848F-7CA5-2157E4D823F7}"/>
            </a:ext>
          </a:extLst>
        </xdr:cNvPr>
        <xdr:cNvSpPr/>
      </xdr:nvSpPr>
      <xdr:spPr>
        <a:xfrm rot="6584608">
          <a:off x="1779212" y="11344342"/>
          <a:ext cx="261892" cy="361551"/>
        </a:xfrm>
        <a:custGeom>
          <a:avLst/>
          <a:gdLst>
            <a:gd name="connsiteX0" fmla="*/ 137160 w 137160"/>
            <a:gd name="connsiteY0" fmla="*/ 518160 h 518160"/>
            <a:gd name="connsiteX1" fmla="*/ 129540 w 137160"/>
            <a:gd name="connsiteY1" fmla="*/ 190500 h 518160"/>
            <a:gd name="connsiteX2" fmla="*/ 99060 w 137160"/>
            <a:gd name="connsiteY2" fmla="*/ 60960 h 518160"/>
            <a:gd name="connsiteX3" fmla="*/ 0 w 137160"/>
            <a:gd name="connsiteY3" fmla="*/ 0 h 51816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160" h="518160">
              <a:moveTo>
                <a:pt x="137160" y="518160"/>
              </a:moveTo>
              <a:cubicBezTo>
                <a:pt x="136525" y="392430"/>
                <a:pt x="135890" y="266700"/>
                <a:pt x="129540" y="190500"/>
              </a:cubicBezTo>
              <a:cubicBezTo>
                <a:pt x="123190" y="114300"/>
                <a:pt x="120650" y="92710"/>
                <a:pt x="99060" y="60960"/>
              </a:cubicBezTo>
              <a:cubicBezTo>
                <a:pt x="77470" y="29210"/>
                <a:pt x="38735" y="14605"/>
                <a:pt x="0" y="0"/>
              </a:cubicBezTo>
            </a:path>
          </a:pathLst>
        </a:custGeom>
        <a:ln w="9525" cap="rnd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29368</xdr:colOff>
      <xdr:row>67</xdr:row>
      <xdr:rowOff>97631</xdr:rowOff>
    </xdr:from>
    <xdr:to>
      <xdr:col>3</xdr:col>
      <xdr:colOff>197644</xdr:colOff>
      <xdr:row>70</xdr:row>
      <xdr:rowOff>103187</xdr:rowOff>
    </xdr:to>
    <xdr:sp macro="" textlink="">
      <xdr:nvSpPr>
        <xdr:cNvPr id="199240" name="Line 12809">
          <a:extLst>
            <a:ext uri="{FF2B5EF4-FFF2-40B4-BE49-F238E27FC236}">
              <a16:creationId xmlns:a16="http://schemas.microsoft.com/office/drawing/2014/main" id="{CD77B3A0-565B-05E8-B496-047C47F16A51}"/>
            </a:ext>
          </a:extLst>
        </xdr:cNvPr>
        <xdr:cNvSpPr>
          <a:spLocks noChangeShapeType="1"/>
        </xdr:cNvSpPr>
      </xdr:nvSpPr>
      <xdr:spPr bwMode="auto">
        <a:xfrm flipV="1">
          <a:off x="2143918" y="10946606"/>
          <a:ext cx="168276" cy="491331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657225</xdr:colOff>
      <xdr:row>70</xdr:row>
      <xdr:rowOff>75405</xdr:rowOff>
    </xdr:from>
    <xdr:to>
      <xdr:col>3</xdr:col>
      <xdr:colOff>92869</xdr:colOff>
      <xdr:row>71</xdr:row>
      <xdr:rowOff>37305</xdr:rowOff>
    </xdr:to>
    <xdr:sp macro="" textlink="">
      <xdr:nvSpPr>
        <xdr:cNvPr id="199241" name="Oval 30">
          <a:extLst>
            <a:ext uri="{FF2B5EF4-FFF2-40B4-BE49-F238E27FC236}">
              <a16:creationId xmlns:a16="http://schemas.microsoft.com/office/drawing/2014/main" id="{640C4204-D476-34B3-16BE-C39993D55E7A}"/>
            </a:ext>
          </a:extLst>
        </xdr:cNvPr>
        <xdr:cNvSpPr>
          <a:spLocks noChangeArrowheads="1"/>
        </xdr:cNvSpPr>
      </xdr:nvSpPr>
      <xdr:spPr bwMode="auto">
        <a:xfrm>
          <a:off x="2066925" y="11410155"/>
          <a:ext cx="140494" cy="12382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508794</xdr:colOff>
      <xdr:row>66</xdr:row>
      <xdr:rowOff>111125</xdr:rowOff>
    </xdr:from>
    <xdr:to>
      <xdr:col>3</xdr:col>
      <xdr:colOff>62389</xdr:colOff>
      <xdr:row>68</xdr:row>
      <xdr:rowOff>24130</xdr:rowOff>
    </xdr:to>
    <xdr:pic>
      <xdr:nvPicPr>
        <xdr:cNvPr id="199242" name="図 68" descr="「コンビニのロゴ」の画像検索結果">
          <a:extLst>
            <a:ext uri="{FF2B5EF4-FFF2-40B4-BE49-F238E27FC236}">
              <a16:creationId xmlns:a16="http://schemas.microsoft.com/office/drawing/2014/main" id="{DF8F5D5D-F85B-1EE2-A668-0FC8AC073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8494" y="10798175"/>
          <a:ext cx="2413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145257</xdr:colOff>
      <xdr:row>70</xdr:row>
      <xdr:rowOff>125412</xdr:rowOff>
    </xdr:from>
    <xdr:to>
      <xdr:col>3</xdr:col>
      <xdr:colOff>448470</xdr:colOff>
      <xdr:row>72</xdr:row>
      <xdr:rowOff>62053</xdr:rowOff>
    </xdr:to>
    <xdr:sp macro="" textlink="">
      <xdr:nvSpPr>
        <xdr:cNvPr id="389" name="AutoShape 971">
          <a:extLst>
            <a:ext uri="{FF2B5EF4-FFF2-40B4-BE49-F238E27FC236}">
              <a16:creationId xmlns:a16="http://schemas.microsoft.com/office/drawing/2014/main" id="{017CA938-0F81-863D-85F7-07E61296CB0E}"/>
            </a:ext>
          </a:extLst>
        </xdr:cNvPr>
        <xdr:cNvSpPr>
          <a:spLocks noChangeArrowheads="1"/>
        </xdr:cNvSpPr>
      </xdr:nvSpPr>
      <xdr:spPr bwMode="auto">
        <a:xfrm>
          <a:off x="2259807" y="11460162"/>
          <a:ext cx="303213" cy="260491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52</a:t>
          </a:r>
        </a:p>
      </xdr:txBody>
    </xdr:sp>
    <xdr:clientData/>
  </xdr:twoCellAnchor>
  <xdr:twoCellAnchor>
    <xdr:from>
      <xdr:col>3</xdr:col>
      <xdr:colOff>214313</xdr:colOff>
      <xdr:row>67</xdr:row>
      <xdr:rowOff>133350</xdr:rowOff>
    </xdr:from>
    <xdr:to>
      <xdr:col>3</xdr:col>
      <xdr:colOff>507207</xdr:colOff>
      <xdr:row>69</xdr:row>
      <xdr:rowOff>46038</xdr:rowOff>
    </xdr:to>
    <xdr:sp macro="" textlink="">
      <xdr:nvSpPr>
        <xdr:cNvPr id="390" name="AutoShape 971">
          <a:extLst>
            <a:ext uri="{FF2B5EF4-FFF2-40B4-BE49-F238E27FC236}">
              <a16:creationId xmlns:a16="http://schemas.microsoft.com/office/drawing/2014/main" id="{9D8C5341-07AC-E0C1-BBF7-3A6B2A492E80}"/>
            </a:ext>
          </a:extLst>
        </xdr:cNvPr>
        <xdr:cNvSpPr>
          <a:spLocks noChangeArrowheads="1"/>
        </xdr:cNvSpPr>
      </xdr:nvSpPr>
      <xdr:spPr bwMode="auto">
        <a:xfrm>
          <a:off x="2328863" y="10982325"/>
          <a:ext cx="292894" cy="236538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85</a:t>
          </a:r>
        </a:p>
      </xdr:txBody>
    </xdr:sp>
    <xdr:clientData/>
  </xdr:twoCellAnchor>
  <xdr:oneCellAnchor>
    <xdr:from>
      <xdr:col>2</xdr:col>
      <xdr:colOff>175419</xdr:colOff>
      <xdr:row>70</xdr:row>
      <xdr:rowOff>69057</xdr:rowOff>
    </xdr:from>
    <xdr:ext cx="283369" cy="166688"/>
    <xdr:sp macro="" textlink="">
      <xdr:nvSpPr>
        <xdr:cNvPr id="392" name="テキスト ボックス 391">
          <a:extLst>
            <a:ext uri="{FF2B5EF4-FFF2-40B4-BE49-F238E27FC236}">
              <a16:creationId xmlns:a16="http://schemas.microsoft.com/office/drawing/2014/main" id="{C0954246-90CE-31BA-26A7-73B6E20FA9E4}"/>
            </a:ext>
          </a:extLst>
        </xdr:cNvPr>
        <xdr:cNvSpPr txBox="1"/>
      </xdr:nvSpPr>
      <xdr:spPr>
        <a:xfrm>
          <a:off x="1585119" y="11403807"/>
          <a:ext cx="283369" cy="1666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 b="0"/>
            <a:t>K85</a:t>
          </a:r>
          <a:endParaRPr kumimoji="1" lang="ja-JP" altLang="en-US" sz="1100" b="0"/>
        </a:p>
      </xdr:txBody>
    </xdr:sp>
    <xdr:clientData/>
  </xdr:oneCellAnchor>
  <xdr:twoCellAnchor>
    <xdr:from>
      <xdr:col>5</xdr:col>
      <xdr:colOff>389731</xdr:colOff>
      <xdr:row>69</xdr:row>
      <xdr:rowOff>121445</xdr:rowOff>
    </xdr:from>
    <xdr:to>
      <xdr:col>5</xdr:col>
      <xdr:colOff>561974</xdr:colOff>
      <xdr:row>70</xdr:row>
      <xdr:rowOff>154781</xdr:rowOff>
    </xdr:to>
    <xdr:sp macro="" textlink="">
      <xdr:nvSpPr>
        <xdr:cNvPr id="199246" name="Freeform 1352">
          <a:extLst>
            <a:ext uri="{FF2B5EF4-FFF2-40B4-BE49-F238E27FC236}">
              <a16:creationId xmlns:a16="http://schemas.microsoft.com/office/drawing/2014/main" id="{00E95BF3-98E0-ECB5-32B4-2D6EBAC35E8D}"/>
            </a:ext>
          </a:extLst>
        </xdr:cNvPr>
        <xdr:cNvSpPr>
          <a:spLocks/>
        </xdr:cNvSpPr>
      </xdr:nvSpPr>
      <xdr:spPr bwMode="auto">
        <a:xfrm flipH="1">
          <a:off x="3913981" y="11294270"/>
          <a:ext cx="172243" cy="195261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411956</xdr:colOff>
      <xdr:row>67</xdr:row>
      <xdr:rowOff>124618</xdr:rowOff>
    </xdr:from>
    <xdr:to>
      <xdr:col>5</xdr:col>
      <xdr:colOff>561974</xdr:colOff>
      <xdr:row>69</xdr:row>
      <xdr:rowOff>52387</xdr:rowOff>
    </xdr:to>
    <xdr:sp macro="" textlink="">
      <xdr:nvSpPr>
        <xdr:cNvPr id="199247" name="Freeform 1352">
          <a:extLst>
            <a:ext uri="{FF2B5EF4-FFF2-40B4-BE49-F238E27FC236}">
              <a16:creationId xmlns:a16="http://schemas.microsoft.com/office/drawing/2014/main" id="{FC2B4ECC-3A21-44D9-EF4C-5DE8578D4B21}"/>
            </a:ext>
          </a:extLst>
        </xdr:cNvPr>
        <xdr:cNvSpPr>
          <a:spLocks/>
        </xdr:cNvSpPr>
      </xdr:nvSpPr>
      <xdr:spPr bwMode="auto">
        <a:xfrm rot="5400000" flipH="1">
          <a:off x="3885405" y="11024394"/>
          <a:ext cx="251619" cy="150018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347317</xdr:colOff>
      <xdr:row>71</xdr:row>
      <xdr:rowOff>13581</xdr:rowOff>
    </xdr:from>
    <xdr:ext cx="604012" cy="183384"/>
    <xdr:sp macro="" textlink="">
      <xdr:nvSpPr>
        <xdr:cNvPr id="397" name="テキスト ボックス 396">
          <a:extLst>
            <a:ext uri="{FF2B5EF4-FFF2-40B4-BE49-F238E27FC236}">
              <a16:creationId xmlns:a16="http://schemas.microsoft.com/office/drawing/2014/main" id="{BBE048EB-D83E-BAFC-54A3-E1741157137F}"/>
            </a:ext>
          </a:extLst>
        </xdr:cNvPr>
        <xdr:cNvSpPr txBox="1"/>
      </xdr:nvSpPr>
      <xdr:spPr>
        <a:xfrm>
          <a:off x="3166717" y="11510256"/>
          <a:ext cx="604012" cy="183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ﾚｼｰﾄ取得</a:t>
          </a:r>
        </a:p>
      </xdr:txBody>
    </xdr:sp>
    <xdr:clientData/>
  </xdr:oneCellAnchor>
  <xdr:twoCellAnchor>
    <xdr:from>
      <xdr:col>4</xdr:col>
      <xdr:colOff>3174</xdr:colOff>
      <xdr:row>67</xdr:row>
      <xdr:rowOff>11112</xdr:rowOff>
    </xdr:from>
    <xdr:to>
      <xdr:col>5</xdr:col>
      <xdr:colOff>104775</xdr:colOff>
      <xdr:row>71</xdr:row>
      <xdr:rowOff>30955</xdr:rowOff>
    </xdr:to>
    <xdr:sp macro="" textlink="">
      <xdr:nvSpPr>
        <xdr:cNvPr id="398" name="テキスト ボックス 397">
          <a:extLst>
            <a:ext uri="{FF2B5EF4-FFF2-40B4-BE49-F238E27FC236}">
              <a16:creationId xmlns:a16="http://schemas.microsoft.com/office/drawing/2014/main" id="{0EEB754D-E646-607D-CFA9-4047E6CD7F5F}"/>
            </a:ext>
          </a:extLst>
        </xdr:cNvPr>
        <xdr:cNvSpPr txBox="1"/>
      </xdr:nvSpPr>
      <xdr:spPr bwMode="auto">
        <a:xfrm>
          <a:off x="2822574" y="10860087"/>
          <a:ext cx="806451" cy="667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300"/>
            </a:lnSpc>
          </a:pPr>
          <a:r>
            <a:rPr kumimoji="1" lang="ja-JP" altLang="ja-JP" sz="11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通過ﾁｪｯｸ⑥</a:t>
          </a:r>
          <a:endParaRPr kumimoji="1" lang="ja-JP" altLang="en-US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ローソン 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神戸山田町坂本店</a:t>
          </a:r>
        </a:p>
      </xdr:txBody>
    </xdr:sp>
    <xdr:clientData/>
  </xdr:twoCellAnchor>
  <xdr:twoCellAnchor>
    <xdr:from>
      <xdr:col>5</xdr:col>
      <xdr:colOff>493713</xdr:colOff>
      <xdr:row>70</xdr:row>
      <xdr:rowOff>140493</xdr:rowOff>
    </xdr:from>
    <xdr:to>
      <xdr:col>5</xdr:col>
      <xdr:colOff>635794</xdr:colOff>
      <xdr:row>71</xdr:row>
      <xdr:rowOff>83343</xdr:rowOff>
    </xdr:to>
    <xdr:sp macro="" textlink="">
      <xdr:nvSpPr>
        <xdr:cNvPr id="199250" name="AutoShape 19">
          <a:extLst>
            <a:ext uri="{FF2B5EF4-FFF2-40B4-BE49-F238E27FC236}">
              <a16:creationId xmlns:a16="http://schemas.microsoft.com/office/drawing/2014/main" id="{C746811D-E25D-9494-2658-9FC24447428A}"/>
            </a:ext>
          </a:extLst>
        </xdr:cNvPr>
        <xdr:cNvSpPr>
          <a:spLocks noChangeArrowheads="1"/>
        </xdr:cNvSpPr>
      </xdr:nvSpPr>
      <xdr:spPr bwMode="auto">
        <a:xfrm>
          <a:off x="4017963" y="11475243"/>
          <a:ext cx="142081" cy="104775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138906</xdr:colOff>
      <xdr:row>67</xdr:row>
      <xdr:rowOff>44450</xdr:rowOff>
    </xdr:from>
    <xdr:to>
      <xdr:col>5</xdr:col>
      <xdr:colOff>443706</xdr:colOff>
      <xdr:row>68</xdr:row>
      <xdr:rowOff>115888</xdr:rowOff>
    </xdr:to>
    <xdr:sp macro="" textlink="">
      <xdr:nvSpPr>
        <xdr:cNvPr id="414" name="AutoShape 971">
          <a:extLst>
            <a:ext uri="{FF2B5EF4-FFF2-40B4-BE49-F238E27FC236}">
              <a16:creationId xmlns:a16="http://schemas.microsoft.com/office/drawing/2014/main" id="{09CF2FE2-3A28-9412-5267-E612ABC30C79}"/>
            </a:ext>
          </a:extLst>
        </xdr:cNvPr>
        <xdr:cNvSpPr>
          <a:spLocks noChangeArrowheads="1"/>
        </xdr:cNvSpPr>
      </xdr:nvSpPr>
      <xdr:spPr bwMode="auto">
        <a:xfrm>
          <a:off x="3663156" y="10893425"/>
          <a:ext cx="304800" cy="233363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85</a:t>
          </a:r>
        </a:p>
      </xdr:txBody>
    </xdr:sp>
    <xdr:clientData/>
  </xdr:twoCellAnchor>
  <xdr:twoCellAnchor>
    <xdr:from>
      <xdr:col>6</xdr:col>
      <xdr:colOff>317500</xdr:colOff>
      <xdr:row>69</xdr:row>
      <xdr:rowOff>241300</xdr:rowOff>
    </xdr:from>
    <xdr:to>
      <xdr:col>6</xdr:col>
      <xdr:colOff>704850</xdr:colOff>
      <xdr:row>69</xdr:row>
      <xdr:rowOff>241300</xdr:rowOff>
    </xdr:to>
    <xdr:sp macro="" textlink="">
      <xdr:nvSpPr>
        <xdr:cNvPr id="199252" name="Line 12812">
          <a:extLst>
            <a:ext uri="{FF2B5EF4-FFF2-40B4-BE49-F238E27FC236}">
              <a16:creationId xmlns:a16="http://schemas.microsoft.com/office/drawing/2014/main" id="{9E9286F1-7675-ADD2-8D37-8ECC481C868D}"/>
            </a:ext>
          </a:extLst>
        </xdr:cNvPr>
        <xdr:cNvSpPr>
          <a:spLocks noChangeShapeType="1"/>
        </xdr:cNvSpPr>
      </xdr:nvSpPr>
      <xdr:spPr bwMode="auto">
        <a:xfrm flipV="1">
          <a:off x="4546600" y="11557000"/>
          <a:ext cx="3873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66</xdr:row>
      <xdr:rowOff>152400</xdr:rowOff>
    </xdr:from>
    <xdr:to>
      <xdr:col>7</xdr:col>
      <xdr:colOff>0</xdr:colOff>
      <xdr:row>69</xdr:row>
      <xdr:rowOff>171450</xdr:rowOff>
    </xdr:to>
    <xdr:sp macro="" textlink="">
      <xdr:nvSpPr>
        <xdr:cNvPr id="199253" name="Line 12809">
          <a:extLst>
            <a:ext uri="{FF2B5EF4-FFF2-40B4-BE49-F238E27FC236}">
              <a16:creationId xmlns:a16="http://schemas.microsoft.com/office/drawing/2014/main" id="{17ADD298-E1A4-8A04-1A98-FA87E8BAF564}"/>
            </a:ext>
          </a:extLst>
        </xdr:cNvPr>
        <xdr:cNvSpPr>
          <a:spLocks noChangeShapeType="1"/>
        </xdr:cNvSpPr>
      </xdr:nvSpPr>
      <xdr:spPr bwMode="auto">
        <a:xfrm flipV="1">
          <a:off x="4933950" y="11049000"/>
          <a:ext cx="0" cy="5080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69</xdr:row>
      <xdr:rowOff>228600</xdr:rowOff>
    </xdr:from>
    <xdr:to>
      <xdr:col>7</xdr:col>
      <xdr:colOff>0</xdr:colOff>
      <xdr:row>72</xdr:row>
      <xdr:rowOff>222250</xdr:rowOff>
    </xdr:to>
    <xdr:sp macro="" textlink="">
      <xdr:nvSpPr>
        <xdr:cNvPr id="199254" name="Line 12810">
          <a:extLst>
            <a:ext uri="{FF2B5EF4-FFF2-40B4-BE49-F238E27FC236}">
              <a16:creationId xmlns:a16="http://schemas.microsoft.com/office/drawing/2014/main" id="{DC066BC0-0682-D246-AEDE-418B328F8D60}"/>
            </a:ext>
          </a:extLst>
        </xdr:cNvPr>
        <xdr:cNvSpPr>
          <a:spLocks noChangeShapeType="1"/>
        </xdr:cNvSpPr>
      </xdr:nvSpPr>
      <xdr:spPr bwMode="auto">
        <a:xfrm>
          <a:off x="4933950" y="11557000"/>
          <a:ext cx="0" cy="4953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642938</xdr:colOff>
      <xdr:row>68</xdr:row>
      <xdr:rowOff>94456</xdr:rowOff>
    </xdr:from>
    <xdr:to>
      <xdr:col>7</xdr:col>
      <xdr:colOff>73819</xdr:colOff>
      <xdr:row>69</xdr:row>
      <xdr:rowOff>73818</xdr:rowOff>
    </xdr:to>
    <xdr:sp macro="" textlink="">
      <xdr:nvSpPr>
        <xdr:cNvPr id="199255" name="Oval 30">
          <a:extLst>
            <a:ext uri="{FF2B5EF4-FFF2-40B4-BE49-F238E27FC236}">
              <a16:creationId xmlns:a16="http://schemas.microsoft.com/office/drawing/2014/main" id="{45956026-A5AA-C9EC-4805-4EA593BAD27A}"/>
            </a:ext>
          </a:extLst>
        </xdr:cNvPr>
        <xdr:cNvSpPr>
          <a:spLocks noChangeArrowheads="1"/>
        </xdr:cNvSpPr>
      </xdr:nvSpPr>
      <xdr:spPr bwMode="auto">
        <a:xfrm>
          <a:off x="4872038" y="11267281"/>
          <a:ext cx="135731" cy="141287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636588</xdr:colOff>
      <xdr:row>72</xdr:row>
      <xdr:rowOff>160336</xdr:rowOff>
    </xdr:from>
    <xdr:to>
      <xdr:col>7</xdr:col>
      <xdr:colOff>63500</xdr:colOff>
      <xdr:row>73</xdr:row>
      <xdr:rowOff>92867</xdr:rowOff>
    </xdr:to>
    <xdr:sp macro="" textlink="">
      <xdr:nvSpPr>
        <xdr:cNvPr id="199256" name="AutoShape 19">
          <a:extLst>
            <a:ext uri="{FF2B5EF4-FFF2-40B4-BE49-F238E27FC236}">
              <a16:creationId xmlns:a16="http://schemas.microsoft.com/office/drawing/2014/main" id="{7A7B5D3A-6595-1842-A045-23DC5C6DA83E}"/>
            </a:ext>
          </a:extLst>
        </xdr:cNvPr>
        <xdr:cNvSpPr>
          <a:spLocks noChangeArrowheads="1"/>
        </xdr:cNvSpPr>
      </xdr:nvSpPr>
      <xdr:spPr bwMode="auto">
        <a:xfrm>
          <a:off x="4865688" y="11818936"/>
          <a:ext cx="131762" cy="94456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67469</xdr:colOff>
      <xdr:row>70</xdr:row>
      <xdr:rowOff>92869</xdr:rowOff>
    </xdr:from>
    <xdr:to>
      <xdr:col>7</xdr:col>
      <xdr:colOff>376238</xdr:colOff>
      <xdr:row>72</xdr:row>
      <xdr:rowOff>17035</xdr:rowOff>
    </xdr:to>
    <xdr:sp macro="" textlink="">
      <xdr:nvSpPr>
        <xdr:cNvPr id="423" name="AutoShape 971">
          <a:extLst>
            <a:ext uri="{FF2B5EF4-FFF2-40B4-BE49-F238E27FC236}">
              <a16:creationId xmlns:a16="http://schemas.microsoft.com/office/drawing/2014/main" id="{F37A1636-D674-FDE5-7617-8844B52BD4C2}"/>
            </a:ext>
          </a:extLst>
        </xdr:cNvPr>
        <xdr:cNvSpPr>
          <a:spLocks noChangeArrowheads="1"/>
        </xdr:cNvSpPr>
      </xdr:nvSpPr>
      <xdr:spPr bwMode="auto">
        <a:xfrm>
          <a:off x="5001419" y="11427619"/>
          <a:ext cx="308769" cy="248016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85</a:t>
          </a:r>
        </a:p>
      </xdr:txBody>
    </xdr:sp>
    <xdr:clientData/>
  </xdr:twoCellAnchor>
  <xdr:twoCellAnchor editAs="oneCell">
    <xdr:from>
      <xdr:col>7</xdr:col>
      <xdr:colOff>88104</xdr:colOff>
      <xdr:row>67</xdr:row>
      <xdr:rowOff>63633</xdr:rowOff>
    </xdr:from>
    <xdr:to>
      <xdr:col>7</xdr:col>
      <xdr:colOff>401000</xdr:colOff>
      <xdr:row>69</xdr:row>
      <xdr:rowOff>24132</xdr:rowOff>
    </xdr:to>
    <xdr:grpSp>
      <xdr:nvGrpSpPr>
        <xdr:cNvPr id="199258" name="グループ化 63">
          <a:extLst>
            <a:ext uri="{FF2B5EF4-FFF2-40B4-BE49-F238E27FC236}">
              <a16:creationId xmlns:a16="http://schemas.microsoft.com/office/drawing/2014/main" id="{F832D80C-66C4-2205-B9F7-B7D71F643531}"/>
            </a:ext>
          </a:extLst>
        </xdr:cNvPr>
        <xdr:cNvGrpSpPr>
          <a:grpSpLocks/>
        </xdr:cNvGrpSpPr>
      </xdr:nvGrpSpPr>
      <xdr:grpSpPr bwMode="auto">
        <a:xfrm>
          <a:off x="5051264" y="11338693"/>
          <a:ext cx="314166" cy="295779"/>
          <a:chOff x="4607620" y="3760457"/>
          <a:chExt cx="342720" cy="327093"/>
        </a:xfrm>
      </xdr:grpSpPr>
      <xdr:pic>
        <xdr:nvPicPr>
          <xdr:cNvPr id="199607" name="Picture 6673">
            <a:extLst>
              <a:ext uri="{FF2B5EF4-FFF2-40B4-BE49-F238E27FC236}">
                <a16:creationId xmlns:a16="http://schemas.microsoft.com/office/drawing/2014/main" id="{E70AD87F-5EC1-906C-02A0-2F896BADF9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7620" y="3763867"/>
            <a:ext cx="342720" cy="3236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26" name="Text Box 6674">
            <a:extLst>
              <a:ext uri="{FF2B5EF4-FFF2-40B4-BE49-F238E27FC236}">
                <a16:creationId xmlns:a16="http://schemas.microsoft.com/office/drawing/2014/main" id="{B87EB136-10ED-B46B-5AF2-BF8DAF34CA8E}"/>
              </a:ext>
            </a:extLst>
          </xdr:cNvPr>
          <xdr:cNvSpPr/>
        </xdr:nvSpPr>
        <xdr:spPr>
          <a:xfrm>
            <a:off x="4617853" y="3760457"/>
            <a:ext cx="312029" cy="270329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428</a:t>
            </a:r>
          </a:p>
        </xdr:txBody>
      </xdr:sp>
    </xdr:grpSp>
    <xdr:clientData/>
  </xdr:twoCellAnchor>
  <xdr:oneCellAnchor>
    <xdr:from>
      <xdr:col>6</xdr:col>
      <xdr:colOff>280989</xdr:colOff>
      <xdr:row>68</xdr:row>
      <xdr:rowOff>114300</xdr:rowOff>
    </xdr:from>
    <xdr:ext cx="374855" cy="165100"/>
    <xdr:sp macro="" textlink="">
      <xdr:nvSpPr>
        <xdr:cNvPr id="427" name="テキスト ボックス 426">
          <a:extLst>
            <a:ext uri="{FF2B5EF4-FFF2-40B4-BE49-F238E27FC236}">
              <a16:creationId xmlns:a16="http://schemas.microsoft.com/office/drawing/2014/main" id="{898E7EAE-93D4-2CD5-35F7-2AC11236D547}"/>
            </a:ext>
          </a:extLst>
        </xdr:cNvPr>
        <xdr:cNvSpPr txBox="1"/>
      </xdr:nvSpPr>
      <xdr:spPr>
        <a:xfrm>
          <a:off x="4510089" y="11125200"/>
          <a:ext cx="374855" cy="165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 b="0"/>
            <a:t>R428</a:t>
          </a:r>
          <a:endParaRPr kumimoji="1" lang="ja-JP" altLang="en-US" sz="1100" b="0"/>
        </a:p>
      </xdr:txBody>
    </xdr:sp>
    <xdr:clientData/>
  </xdr:oneCellAnchor>
  <xdr:twoCellAnchor>
    <xdr:from>
      <xdr:col>8</xdr:col>
      <xdr:colOff>1047750</xdr:colOff>
      <xdr:row>66</xdr:row>
      <xdr:rowOff>184150</xdr:rowOff>
    </xdr:from>
    <xdr:to>
      <xdr:col>8</xdr:col>
      <xdr:colOff>1060450</xdr:colOff>
      <xdr:row>69</xdr:row>
      <xdr:rowOff>12700</xdr:rowOff>
    </xdr:to>
    <xdr:sp macro="" textlink="">
      <xdr:nvSpPr>
        <xdr:cNvPr id="199260" name="Line 12812">
          <a:extLst>
            <a:ext uri="{FF2B5EF4-FFF2-40B4-BE49-F238E27FC236}">
              <a16:creationId xmlns:a16="http://schemas.microsoft.com/office/drawing/2014/main" id="{3CFA1D19-8C3D-D85E-54E7-534E8DDC91D7}"/>
            </a:ext>
          </a:extLst>
        </xdr:cNvPr>
        <xdr:cNvSpPr>
          <a:spLocks noChangeShapeType="1"/>
        </xdr:cNvSpPr>
      </xdr:nvSpPr>
      <xdr:spPr bwMode="auto">
        <a:xfrm>
          <a:off x="6343650" y="110617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352425</xdr:colOff>
      <xdr:row>68</xdr:row>
      <xdr:rowOff>135731</xdr:rowOff>
    </xdr:from>
    <xdr:to>
      <xdr:col>8</xdr:col>
      <xdr:colOff>695325</xdr:colOff>
      <xdr:row>68</xdr:row>
      <xdr:rowOff>135731</xdr:rowOff>
    </xdr:to>
    <xdr:sp macro="" textlink="">
      <xdr:nvSpPr>
        <xdr:cNvPr id="199261" name="Line 12809">
          <a:extLst>
            <a:ext uri="{FF2B5EF4-FFF2-40B4-BE49-F238E27FC236}">
              <a16:creationId xmlns:a16="http://schemas.microsoft.com/office/drawing/2014/main" id="{27F1AEB1-6F5D-B3BD-3DF6-CEC7E15863CD}"/>
            </a:ext>
          </a:extLst>
        </xdr:cNvPr>
        <xdr:cNvSpPr>
          <a:spLocks noChangeShapeType="1"/>
        </xdr:cNvSpPr>
      </xdr:nvSpPr>
      <xdr:spPr bwMode="auto">
        <a:xfrm flipH="1">
          <a:off x="5991225" y="11146631"/>
          <a:ext cx="342900" cy="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11112</xdr:colOff>
      <xdr:row>69</xdr:row>
      <xdr:rowOff>0</xdr:rowOff>
    </xdr:from>
    <xdr:to>
      <xdr:col>9</xdr:col>
      <xdr:colOff>11906</xdr:colOff>
      <xdr:row>72</xdr:row>
      <xdr:rowOff>159544</xdr:rowOff>
    </xdr:to>
    <xdr:sp macro="" textlink="">
      <xdr:nvSpPr>
        <xdr:cNvPr id="199262" name="Line 12810">
          <a:extLst>
            <a:ext uri="{FF2B5EF4-FFF2-40B4-BE49-F238E27FC236}">
              <a16:creationId xmlns:a16="http://schemas.microsoft.com/office/drawing/2014/main" id="{873A64BE-078B-944A-9244-A64EEEBB912F}"/>
            </a:ext>
          </a:extLst>
        </xdr:cNvPr>
        <xdr:cNvSpPr>
          <a:spLocks noChangeShapeType="1"/>
        </xdr:cNvSpPr>
      </xdr:nvSpPr>
      <xdr:spPr bwMode="auto">
        <a:xfrm>
          <a:off x="6354762" y="11172825"/>
          <a:ext cx="794" cy="645319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650079</xdr:colOff>
      <xdr:row>68</xdr:row>
      <xdr:rowOff>73819</xdr:rowOff>
    </xdr:from>
    <xdr:to>
      <xdr:col>9</xdr:col>
      <xdr:colOff>65086</xdr:colOff>
      <xdr:row>69</xdr:row>
      <xdr:rowOff>34132</xdr:rowOff>
    </xdr:to>
    <xdr:sp macro="" textlink="">
      <xdr:nvSpPr>
        <xdr:cNvPr id="199263" name="Oval 30">
          <a:extLst>
            <a:ext uri="{FF2B5EF4-FFF2-40B4-BE49-F238E27FC236}">
              <a16:creationId xmlns:a16="http://schemas.microsoft.com/office/drawing/2014/main" id="{06CDC995-E26D-D136-6CC2-5F21CD8293AD}"/>
            </a:ext>
          </a:extLst>
        </xdr:cNvPr>
        <xdr:cNvSpPr>
          <a:spLocks noChangeArrowheads="1"/>
        </xdr:cNvSpPr>
      </xdr:nvSpPr>
      <xdr:spPr bwMode="auto">
        <a:xfrm>
          <a:off x="6288879" y="11084719"/>
          <a:ext cx="119857" cy="122238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646907</xdr:colOff>
      <xdr:row>72</xdr:row>
      <xdr:rowOff>153987</xdr:rowOff>
    </xdr:from>
    <xdr:to>
      <xdr:col>9</xdr:col>
      <xdr:colOff>76200</xdr:colOff>
      <xdr:row>73</xdr:row>
      <xdr:rowOff>94456</xdr:rowOff>
    </xdr:to>
    <xdr:sp macro="" textlink="">
      <xdr:nvSpPr>
        <xdr:cNvPr id="199264" name="AutoShape 19">
          <a:extLst>
            <a:ext uri="{FF2B5EF4-FFF2-40B4-BE49-F238E27FC236}">
              <a16:creationId xmlns:a16="http://schemas.microsoft.com/office/drawing/2014/main" id="{17A60547-71AE-8552-C59C-F9DF06C89BAB}"/>
            </a:ext>
          </a:extLst>
        </xdr:cNvPr>
        <xdr:cNvSpPr>
          <a:spLocks noChangeArrowheads="1"/>
        </xdr:cNvSpPr>
      </xdr:nvSpPr>
      <xdr:spPr bwMode="auto">
        <a:xfrm>
          <a:off x="6285707" y="11812587"/>
          <a:ext cx="134143" cy="102394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315913</xdr:colOff>
      <xdr:row>66</xdr:row>
      <xdr:rowOff>153987</xdr:rowOff>
    </xdr:from>
    <xdr:to>
      <xdr:col>8</xdr:col>
      <xdr:colOff>602358</xdr:colOff>
      <xdr:row>68</xdr:row>
      <xdr:rowOff>52969</xdr:rowOff>
    </xdr:to>
    <xdr:sp macro="" textlink="">
      <xdr:nvSpPr>
        <xdr:cNvPr id="436" name="AutoShape 971">
          <a:extLst>
            <a:ext uri="{FF2B5EF4-FFF2-40B4-BE49-F238E27FC236}">
              <a16:creationId xmlns:a16="http://schemas.microsoft.com/office/drawing/2014/main" id="{581B3A2B-7049-7135-AA41-BD6E955D96D4}"/>
            </a:ext>
          </a:extLst>
        </xdr:cNvPr>
        <xdr:cNvSpPr>
          <a:spLocks noChangeArrowheads="1"/>
        </xdr:cNvSpPr>
      </xdr:nvSpPr>
      <xdr:spPr bwMode="auto">
        <a:xfrm>
          <a:off x="5954713" y="10841037"/>
          <a:ext cx="286445" cy="222832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15</a:t>
          </a:r>
        </a:p>
      </xdr:txBody>
    </xdr:sp>
    <xdr:clientData/>
  </xdr:twoCellAnchor>
  <xdr:twoCellAnchor editAs="oneCell">
    <xdr:from>
      <xdr:col>9</xdr:col>
      <xdr:colOff>120650</xdr:colOff>
      <xdr:row>69</xdr:row>
      <xdr:rowOff>157163</xdr:rowOff>
    </xdr:from>
    <xdr:to>
      <xdr:col>9</xdr:col>
      <xdr:colOff>441484</xdr:colOff>
      <xdr:row>71</xdr:row>
      <xdr:rowOff>135097</xdr:rowOff>
    </xdr:to>
    <xdr:grpSp>
      <xdr:nvGrpSpPr>
        <xdr:cNvPr id="199266" name="グループ化 63">
          <a:extLst>
            <a:ext uri="{FF2B5EF4-FFF2-40B4-BE49-F238E27FC236}">
              <a16:creationId xmlns:a16="http://schemas.microsoft.com/office/drawing/2014/main" id="{B3B4FF00-8C73-69F7-CF3C-867E04460F34}"/>
            </a:ext>
          </a:extLst>
        </xdr:cNvPr>
        <xdr:cNvGrpSpPr>
          <a:grpSpLocks/>
        </xdr:cNvGrpSpPr>
      </xdr:nvGrpSpPr>
      <xdr:grpSpPr bwMode="auto">
        <a:xfrm>
          <a:off x="6499860" y="11771313"/>
          <a:ext cx="317024" cy="315754"/>
          <a:chOff x="4607623" y="3757602"/>
          <a:chExt cx="342720" cy="330095"/>
        </a:xfrm>
      </xdr:grpSpPr>
      <xdr:pic>
        <xdr:nvPicPr>
          <xdr:cNvPr id="199605" name="Picture 6673">
            <a:extLst>
              <a:ext uri="{FF2B5EF4-FFF2-40B4-BE49-F238E27FC236}">
                <a16:creationId xmlns:a16="http://schemas.microsoft.com/office/drawing/2014/main" id="{A02831B5-BF7E-D1CC-023A-397C26AADC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7623" y="3760457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40" name="Text Box 6674">
            <a:extLst>
              <a:ext uri="{FF2B5EF4-FFF2-40B4-BE49-F238E27FC236}">
                <a16:creationId xmlns:a16="http://schemas.microsoft.com/office/drawing/2014/main" id="{B721E119-4F12-9157-97A6-7735DC9313AA}"/>
              </a:ext>
            </a:extLst>
          </xdr:cNvPr>
          <xdr:cNvSpPr/>
        </xdr:nvSpPr>
        <xdr:spPr>
          <a:xfrm>
            <a:off x="4617703" y="3757602"/>
            <a:ext cx="312480" cy="270678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428</a:t>
            </a:r>
          </a:p>
        </xdr:txBody>
      </xdr:sp>
    </xdr:grpSp>
    <xdr:clientData/>
  </xdr:twoCellAnchor>
  <xdr:twoCellAnchor>
    <xdr:from>
      <xdr:col>8</xdr:col>
      <xdr:colOff>487364</xdr:colOff>
      <xdr:row>71</xdr:row>
      <xdr:rowOff>2380</xdr:rowOff>
    </xdr:from>
    <xdr:to>
      <xdr:col>8</xdr:col>
      <xdr:colOff>700088</xdr:colOff>
      <xdr:row>71</xdr:row>
      <xdr:rowOff>4763</xdr:rowOff>
    </xdr:to>
    <xdr:sp macro="" textlink="">
      <xdr:nvSpPr>
        <xdr:cNvPr id="199267" name="Line 12812">
          <a:extLst>
            <a:ext uri="{FF2B5EF4-FFF2-40B4-BE49-F238E27FC236}">
              <a16:creationId xmlns:a16="http://schemas.microsoft.com/office/drawing/2014/main" id="{D8549FC9-4075-DF53-5886-0499E8B727B1}"/>
            </a:ext>
          </a:extLst>
        </xdr:cNvPr>
        <xdr:cNvSpPr>
          <a:spLocks noChangeShapeType="1"/>
        </xdr:cNvSpPr>
      </xdr:nvSpPr>
      <xdr:spPr bwMode="auto">
        <a:xfrm>
          <a:off x="6126164" y="11499055"/>
          <a:ext cx="212724" cy="2383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647700</xdr:colOff>
      <xdr:row>70</xdr:row>
      <xdr:rowOff>114300</xdr:rowOff>
    </xdr:from>
    <xdr:to>
      <xdr:col>9</xdr:col>
      <xdr:colOff>64294</xdr:colOff>
      <xdr:row>71</xdr:row>
      <xdr:rowOff>63500</xdr:rowOff>
    </xdr:to>
    <xdr:sp macro="" textlink="">
      <xdr:nvSpPr>
        <xdr:cNvPr id="199268" name="Oval 30">
          <a:extLst>
            <a:ext uri="{FF2B5EF4-FFF2-40B4-BE49-F238E27FC236}">
              <a16:creationId xmlns:a16="http://schemas.microsoft.com/office/drawing/2014/main" id="{695DCE1C-D4F3-066E-E458-4667A3EC3C53}"/>
            </a:ext>
          </a:extLst>
        </xdr:cNvPr>
        <xdr:cNvSpPr>
          <a:spLocks noChangeArrowheads="1"/>
        </xdr:cNvSpPr>
      </xdr:nvSpPr>
      <xdr:spPr bwMode="auto">
        <a:xfrm>
          <a:off x="6286500" y="11449050"/>
          <a:ext cx="121444" cy="11112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659605</xdr:colOff>
      <xdr:row>69</xdr:row>
      <xdr:rowOff>83344</xdr:rowOff>
    </xdr:from>
    <xdr:to>
      <xdr:col>8</xdr:col>
      <xdr:colOff>495300</xdr:colOff>
      <xdr:row>72</xdr:row>
      <xdr:rowOff>0</xdr:rowOff>
    </xdr:to>
    <xdr:sp macro="" textlink="">
      <xdr:nvSpPr>
        <xdr:cNvPr id="446" name="テキスト ボックス 445">
          <a:extLst>
            <a:ext uri="{FF2B5EF4-FFF2-40B4-BE49-F238E27FC236}">
              <a16:creationId xmlns:a16="http://schemas.microsoft.com/office/drawing/2014/main" id="{8903D865-94C9-FDC5-12A8-E19E7D63FD78}"/>
            </a:ext>
          </a:extLst>
        </xdr:cNvPr>
        <xdr:cNvSpPr txBox="1"/>
      </xdr:nvSpPr>
      <xdr:spPr bwMode="auto">
        <a:xfrm>
          <a:off x="5593555" y="11256169"/>
          <a:ext cx="540545" cy="4024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000"/>
            </a:lnSpc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高速入口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900"/>
            </a:lnSpc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左折可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1000"/>
            </a:lnSpc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90488</xdr:colOff>
      <xdr:row>78</xdr:row>
      <xdr:rowOff>88105</xdr:rowOff>
    </xdr:from>
    <xdr:to>
      <xdr:col>1</xdr:col>
      <xdr:colOff>396082</xdr:colOff>
      <xdr:row>79</xdr:row>
      <xdr:rowOff>154902</xdr:rowOff>
    </xdr:to>
    <xdr:sp macro="" textlink="">
      <xdr:nvSpPr>
        <xdr:cNvPr id="447" name="AutoShape 971">
          <a:extLst>
            <a:ext uri="{FF2B5EF4-FFF2-40B4-BE49-F238E27FC236}">
              <a16:creationId xmlns:a16="http://schemas.microsoft.com/office/drawing/2014/main" id="{BA35C8C8-8569-517C-A30F-E88E58A04ED6}"/>
            </a:ext>
          </a:extLst>
        </xdr:cNvPr>
        <xdr:cNvSpPr>
          <a:spLocks noChangeArrowheads="1"/>
        </xdr:cNvSpPr>
      </xdr:nvSpPr>
      <xdr:spPr bwMode="auto">
        <a:xfrm>
          <a:off x="795338" y="12718255"/>
          <a:ext cx="305594" cy="228722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15</a:t>
          </a:r>
        </a:p>
      </xdr:txBody>
    </xdr:sp>
    <xdr:clientData/>
  </xdr:twoCellAnchor>
  <xdr:twoCellAnchor>
    <xdr:from>
      <xdr:col>0</xdr:col>
      <xdr:colOff>573066</xdr:colOff>
      <xdr:row>76</xdr:row>
      <xdr:rowOff>103770</xdr:rowOff>
    </xdr:from>
    <xdr:to>
      <xdr:col>1</xdr:col>
      <xdr:colOff>150519</xdr:colOff>
      <xdr:row>79</xdr:row>
      <xdr:rowOff>84325</xdr:rowOff>
    </xdr:to>
    <xdr:sp macro="" textlink="">
      <xdr:nvSpPr>
        <xdr:cNvPr id="458" name="フリーフォーム: 図形 457">
          <a:extLst>
            <a:ext uri="{FF2B5EF4-FFF2-40B4-BE49-F238E27FC236}">
              <a16:creationId xmlns:a16="http://schemas.microsoft.com/office/drawing/2014/main" id="{8F3CD723-2862-AC2D-5A11-AC0F4B48C35D}"/>
            </a:ext>
          </a:extLst>
        </xdr:cNvPr>
        <xdr:cNvSpPr/>
      </xdr:nvSpPr>
      <xdr:spPr>
        <a:xfrm rot="20904714">
          <a:off x="573066" y="12410070"/>
          <a:ext cx="282303" cy="466330"/>
        </a:xfrm>
        <a:custGeom>
          <a:avLst/>
          <a:gdLst>
            <a:gd name="connsiteX0" fmla="*/ 95874 w 248274"/>
            <a:gd name="connsiteY0" fmla="*/ 473075 h 473075"/>
            <a:gd name="connsiteX1" fmla="*/ 99049 w 248274"/>
            <a:gd name="connsiteY1" fmla="*/ 346075 h 473075"/>
            <a:gd name="connsiteX2" fmla="*/ 3799 w 248274"/>
            <a:gd name="connsiteY2" fmla="*/ 196850 h 473075"/>
            <a:gd name="connsiteX3" fmla="*/ 248274 w 248274"/>
            <a:gd name="connsiteY3" fmla="*/ 0 h 473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8274" h="473075">
              <a:moveTo>
                <a:pt x="95874" y="473075"/>
              </a:moveTo>
              <a:cubicBezTo>
                <a:pt x="105134" y="432594"/>
                <a:pt x="114395" y="392113"/>
                <a:pt x="99049" y="346075"/>
              </a:cubicBezTo>
              <a:cubicBezTo>
                <a:pt x="83703" y="300037"/>
                <a:pt x="-21072" y="254529"/>
                <a:pt x="3799" y="196850"/>
              </a:cubicBezTo>
              <a:cubicBezTo>
                <a:pt x="28670" y="139171"/>
                <a:pt x="138472" y="69585"/>
                <a:pt x="248274" y="0"/>
              </a:cubicBezTo>
            </a:path>
          </a:pathLst>
        </a:custGeom>
        <a:noFill/>
        <a:ln w="28575" cap="rnd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447675</xdr:colOff>
      <xdr:row>75</xdr:row>
      <xdr:rowOff>111919</xdr:rowOff>
    </xdr:from>
    <xdr:to>
      <xdr:col>1</xdr:col>
      <xdr:colOff>29150</xdr:colOff>
      <xdr:row>78</xdr:row>
      <xdr:rowOff>149984</xdr:rowOff>
    </xdr:to>
    <xdr:sp macro="" textlink="">
      <xdr:nvSpPr>
        <xdr:cNvPr id="459" name="フリーフォーム: 図形 458">
          <a:extLst>
            <a:ext uri="{FF2B5EF4-FFF2-40B4-BE49-F238E27FC236}">
              <a16:creationId xmlns:a16="http://schemas.microsoft.com/office/drawing/2014/main" id="{1A72BE16-AD78-EB10-8B57-220CF30DE0DB}"/>
            </a:ext>
          </a:extLst>
        </xdr:cNvPr>
        <xdr:cNvSpPr/>
      </xdr:nvSpPr>
      <xdr:spPr>
        <a:xfrm>
          <a:off x="447675" y="12256294"/>
          <a:ext cx="286325" cy="523840"/>
        </a:xfrm>
        <a:custGeom>
          <a:avLst/>
          <a:gdLst>
            <a:gd name="connsiteX0" fmla="*/ 0 w 180975"/>
            <a:gd name="connsiteY0" fmla="*/ 0 h 571500"/>
            <a:gd name="connsiteX1" fmla="*/ 142875 w 180975"/>
            <a:gd name="connsiteY1" fmla="*/ 174625 h 571500"/>
            <a:gd name="connsiteX2" fmla="*/ 180975 w 180975"/>
            <a:gd name="connsiteY2" fmla="*/ 571500 h 571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80975" h="571500">
              <a:moveTo>
                <a:pt x="0" y="0"/>
              </a:moveTo>
              <a:cubicBezTo>
                <a:pt x="56356" y="39687"/>
                <a:pt x="112712" y="79375"/>
                <a:pt x="142875" y="174625"/>
              </a:cubicBezTo>
              <a:cubicBezTo>
                <a:pt x="173038" y="269875"/>
                <a:pt x="177006" y="420687"/>
                <a:pt x="180975" y="571500"/>
              </a:cubicBezTo>
            </a:path>
          </a:pathLst>
        </a:custGeom>
        <a:noFill/>
        <a:ln w="9525"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586555</xdr:colOff>
      <xdr:row>76</xdr:row>
      <xdr:rowOff>21163</xdr:rowOff>
    </xdr:from>
    <xdr:to>
      <xdr:col>1</xdr:col>
      <xdr:colOff>10131</xdr:colOff>
      <xdr:row>77</xdr:row>
      <xdr:rowOff>2660</xdr:rowOff>
    </xdr:to>
    <xdr:sp macro="" textlink="">
      <xdr:nvSpPr>
        <xdr:cNvPr id="460" name="フリーフォーム: 図形 459">
          <a:extLst>
            <a:ext uri="{FF2B5EF4-FFF2-40B4-BE49-F238E27FC236}">
              <a16:creationId xmlns:a16="http://schemas.microsoft.com/office/drawing/2014/main" id="{48498887-2386-299C-662A-4E4F63B22ECF}"/>
            </a:ext>
          </a:extLst>
        </xdr:cNvPr>
        <xdr:cNvSpPr/>
      </xdr:nvSpPr>
      <xdr:spPr>
        <a:xfrm rot="412677">
          <a:off x="586555" y="12327463"/>
          <a:ext cx="128426" cy="143422"/>
        </a:xfrm>
        <a:custGeom>
          <a:avLst/>
          <a:gdLst>
            <a:gd name="connsiteX0" fmla="*/ 499 w 108449"/>
            <a:gd name="connsiteY0" fmla="*/ 107950 h 107950"/>
            <a:gd name="connsiteX1" fmla="*/ 16374 w 108449"/>
            <a:gd name="connsiteY1" fmla="*/ 19050 h 107950"/>
            <a:gd name="connsiteX2" fmla="*/ 108449 w 108449"/>
            <a:gd name="connsiteY2" fmla="*/ 0 h 1079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8449" h="107950">
              <a:moveTo>
                <a:pt x="499" y="107950"/>
              </a:moveTo>
              <a:cubicBezTo>
                <a:pt x="-560" y="72496"/>
                <a:pt x="-1618" y="37042"/>
                <a:pt x="16374" y="19050"/>
              </a:cubicBezTo>
              <a:cubicBezTo>
                <a:pt x="34366" y="1058"/>
                <a:pt x="90986" y="2646"/>
                <a:pt x="108449" y="0"/>
              </a:cubicBezTo>
            </a:path>
          </a:pathLst>
        </a:cu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76</xdr:row>
      <xdr:rowOff>17462</xdr:rowOff>
    </xdr:from>
    <xdr:to>
      <xdr:col>0</xdr:col>
      <xdr:colOff>485775</xdr:colOff>
      <xdr:row>77</xdr:row>
      <xdr:rowOff>122030</xdr:rowOff>
    </xdr:to>
    <xdr:sp macro="" textlink="">
      <xdr:nvSpPr>
        <xdr:cNvPr id="464" name="テキスト ボックス 463">
          <a:extLst>
            <a:ext uri="{FF2B5EF4-FFF2-40B4-BE49-F238E27FC236}">
              <a16:creationId xmlns:a16="http://schemas.microsoft.com/office/drawing/2014/main" id="{0E00334C-8553-9F15-E58B-63F650699E6B}"/>
            </a:ext>
          </a:extLst>
        </xdr:cNvPr>
        <xdr:cNvSpPr txBox="1"/>
      </xdr:nvSpPr>
      <xdr:spPr bwMode="auto">
        <a:xfrm>
          <a:off x="0" y="12323762"/>
          <a:ext cx="485775" cy="266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000"/>
            </a:lnSpc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トンネル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900"/>
            </a:lnSpc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行かない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206374</xdr:colOff>
      <xdr:row>75</xdr:row>
      <xdr:rowOff>135731</xdr:rowOff>
    </xdr:from>
    <xdr:to>
      <xdr:col>3</xdr:col>
      <xdr:colOff>538280</xdr:colOff>
      <xdr:row>77</xdr:row>
      <xdr:rowOff>88247</xdr:rowOff>
    </xdr:to>
    <xdr:sp macro="" textlink="">
      <xdr:nvSpPr>
        <xdr:cNvPr id="465" name="AutoShape 971">
          <a:extLst>
            <a:ext uri="{FF2B5EF4-FFF2-40B4-BE49-F238E27FC236}">
              <a16:creationId xmlns:a16="http://schemas.microsoft.com/office/drawing/2014/main" id="{76E1BEF7-5A30-1F03-9FB6-95432631138F}"/>
            </a:ext>
          </a:extLst>
        </xdr:cNvPr>
        <xdr:cNvSpPr>
          <a:spLocks noChangeArrowheads="1"/>
        </xdr:cNvSpPr>
      </xdr:nvSpPr>
      <xdr:spPr bwMode="auto">
        <a:xfrm>
          <a:off x="2320924" y="12280106"/>
          <a:ext cx="331906" cy="276366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15</a:t>
          </a:r>
        </a:p>
      </xdr:txBody>
    </xdr:sp>
    <xdr:clientData/>
  </xdr:twoCellAnchor>
  <xdr:oneCellAnchor>
    <xdr:from>
      <xdr:col>2</xdr:col>
      <xdr:colOff>351631</xdr:colOff>
      <xdr:row>74</xdr:row>
      <xdr:rowOff>0</xdr:rowOff>
    </xdr:from>
    <xdr:ext cx="1060299" cy="183384"/>
    <xdr:sp macro="" textlink="">
      <xdr:nvSpPr>
        <xdr:cNvPr id="466" name="テキスト ボックス 465">
          <a:extLst>
            <a:ext uri="{FF2B5EF4-FFF2-40B4-BE49-F238E27FC236}">
              <a16:creationId xmlns:a16="http://schemas.microsoft.com/office/drawing/2014/main" id="{C8DF7447-9C2B-27AA-6480-5C76EEAAD1B9}"/>
            </a:ext>
          </a:extLst>
        </xdr:cNvPr>
        <xdr:cNvSpPr txBox="1"/>
      </xdr:nvSpPr>
      <xdr:spPr>
        <a:xfrm>
          <a:off x="1761331" y="11982450"/>
          <a:ext cx="1060299" cy="183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100" b="1">
              <a:latin typeface="ＭＳ Ｐゴシック" panose="020B0600070205080204" pitchFamily="50" charset="-128"/>
              <a:ea typeface="+mn-ea"/>
            </a:rPr>
            <a:t>有馬口トンネル北</a:t>
          </a:r>
        </a:p>
      </xdr:txBody>
    </xdr:sp>
    <xdr:clientData/>
  </xdr:oneCellAnchor>
  <xdr:twoCellAnchor>
    <xdr:from>
      <xdr:col>2</xdr:col>
      <xdr:colOff>637381</xdr:colOff>
      <xdr:row>77</xdr:row>
      <xdr:rowOff>101600</xdr:rowOff>
    </xdr:from>
    <xdr:to>
      <xdr:col>3</xdr:col>
      <xdr:colOff>66674</xdr:colOff>
      <xdr:row>78</xdr:row>
      <xdr:rowOff>76200</xdr:rowOff>
    </xdr:to>
    <xdr:sp macro="" textlink="">
      <xdr:nvSpPr>
        <xdr:cNvPr id="199277" name="Oval 30">
          <a:extLst>
            <a:ext uri="{FF2B5EF4-FFF2-40B4-BE49-F238E27FC236}">
              <a16:creationId xmlns:a16="http://schemas.microsoft.com/office/drawing/2014/main" id="{65F23F94-E6AA-D4EB-3A9A-8549C3F5445A}"/>
            </a:ext>
          </a:extLst>
        </xdr:cNvPr>
        <xdr:cNvSpPr>
          <a:spLocks noChangeArrowheads="1"/>
        </xdr:cNvSpPr>
      </xdr:nvSpPr>
      <xdr:spPr bwMode="auto">
        <a:xfrm>
          <a:off x="2047081" y="12569825"/>
          <a:ext cx="134143" cy="13652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2</xdr:col>
      <xdr:colOff>246063</xdr:colOff>
      <xdr:row>76</xdr:row>
      <xdr:rowOff>112713</xdr:rowOff>
    </xdr:from>
    <xdr:ext cx="285750" cy="190159"/>
    <xdr:sp macro="" textlink="">
      <xdr:nvSpPr>
        <xdr:cNvPr id="468" name="テキスト ボックス 467">
          <a:extLst>
            <a:ext uri="{FF2B5EF4-FFF2-40B4-BE49-F238E27FC236}">
              <a16:creationId xmlns:a16="http://schemas.microsoft.com/office/drawing/2014/main" id="{3830CFC5-08A8-C1BE-217E-9E7DF5283A24}"/>
            </a:ext>
          </a:extLst>
        </xdr:cNvPr>
        <xdr:cNvSpPr txBox="1"/>
      </xdr:nvSpPr>
      <xdr:spPr>
        <a:xfrm>
          <a:off x="1655763" y="12419013"/>
          <a:ext cx="285750" cy="190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 b="0"/>
            <a:t>K15</a:t>
          </a:r>
          <a:endParaRPr kumimoji="1" lang="ja-JP" altLang="en-US" sz="1100" b="0"/>
        </a:p>
      </xdr:txBody>
    </xdr:sp>
    <xdr:clientData/>
  </xdr:oneCellAnchor>
  <xdr:twoCellAnchor>
    <xdr:from>
      <xdr:col>5</xdr:col>
      <xdr:colOff>2381</xdr:colOff>
      <xdr:row>74</xdr:row>
      <xdr:rowOff>135731</xdr:rowOff>
    </xdr:from>
    <xdr:to>
      <xdr:col>5</xdr:col>
      <xdr:colOff>2381</xdr:colOff>
      <xdr:row>77</xdr:row>
      <xdr:rowOff>40481</xdr:rowOff>
    </xdr:to>
    <xdr:sp macro="" textlink="">
      <xdr:nvSpPr>
        <xdr:cNvPr id="199279" name="Line 12759">
          <a:extLst>
            <a:ext uri="{FF2B5EF4-FFF2-40B4-BE49-F238E27FC236}">
              <a16:creationId xmlns:a16="http://schemas.microsoft.com/office/drawing/2014/main" id="{0EBE9B9B-5C07-531D-1BE3-CDFC21125C6B}"/>
            </a:ext>
          </a:extLst>
        </xdr:cNvPr>
        <xdr:cNvSpPr>
          <a:spLocks noChangeShapeType="1"/>
        </xdr:cNvSpPr>
      </xdr:nvSpPr>
      <xdr:spPr bwMode="auto">
        <a:xfrm>
          <a:off x="3526631" y="12118181"/>
          <a:ext cx="0" cy="390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</xdr:colOff>
      <xdr:row>77</xdr:row>
      <xdr:rowOff>11906</xdr:rowOff>
    </xdr:from>
    <xdr:to>
      <xdr:col>5</xdr:col>
      <xdr:colOff>419101</xdr:colOff>
      <xdr:row>81</xdr:row>
      <xdr:rowOff>38100</xdr:rowOff>
    </xdr:to>
    <xdr:sp macro="" textlink="">
      <xdr:nvSpPr>
        <xdr:cNvPr id="199280" name="Freeform 1352">
          <a:extLst>
            <a:ext uri="{FF2B5EF4-FFF2-40B4-BE49-F238E27FC236}">
              <a16:creationId xmlns:a16="http://schemas.microsoft.com/office/drawing/2014/main" id="{A7B1FB78-9FB4-467A-466B-2581B99DE09E}"/>
            </a:ext>
          </a:extLst>
        </xdr:cNvPr>
        <xdr:cNvSpPr>
          <a:spLocks/>
        </xdr:cNvSpPr>
      </xdr:nvSpPr>
      <xdr:spPr bwMode="auto">
        <a:xfrm>
          <a:off x="3524251" y="12480131"/>
          <a:ext cx="419100" cy="673894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lg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638175</xdr:colOff>
      <xdr:row>80</xdr:row>
      <xdr:rowOff>154783</xdr:rowOff>
    </xdr:from>
    <xdr:to>
      <xdr:col>5</xdr:col>
      <xdr:colOff>67469</xdr:colOff>
      <xdr:row>81</xdr:row>
      <xdr:rowOff>105571</xdr:rowOff>
    </xdr:to>
    <xdr:sp macro="" textlink="">
      <xdr:nvSpPr>
        <xdr:cNvPr id="199281" name="AutoShape 19">
          <a:extLst>
            <a:ext uri="{FF2B5EF4-FFF2-40B4-BE49-F238E27FC236}">
              <a16:creationId xmlns:a16="http://schemas.microsoft.com/office/drawing/2014/main" id="{AB471F8C-2387-6B70-7BB8-7B69744164DB}"/>
            </a:ext>
          </a:extLst>
        </xdr:cNvPr>
        <xdr:cNvSpPr>
          <a:spLocks noChangeArrowheads="1"/>
        </xdr:cNvSpPr>
      </xdr:nvSpPr>
      <xdr:spPr bwMode="auto">
        <a:xfrm>
          <a:off x="3457575" y="13108783"/>
          <a:ext cx="134144" cy="112713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307182</xdr:colOff>
      <xdr:row>77</xdr:row>
      <xdr:rowOff>137320</xdr:rowOff>
    </xdr:from>
    <xdr:to>
      <xdr:col>4</xdr:col>
      <xdr:colOff>622888</xdr:colOff>
      <xdr:row>79</xdr:row>
      <xdr:rowOff>87962</xdr:rowOff>
    </xdr:to>
    <xdr:sp macro="" textlink="">
      <xdr:nvSpPr>
        <xdr:cNvPr id="472" name="AutoShape 971">
          <a:extLst>
            <a:ext uri="{FF2B5EF4-FFF2-40B4-BE49-F238E27FC236}">
              <a16:creationId xmlns:a16="http://schemas.microsoft.com/office/drawing/2014/main" id="{36904187-D0E1-34F0-B1DC-91B1EF08C3DD}"/>
            </a:ext>
          </a:extLst>
        </xdr:cNvPr>
        <xdr:cNvSpPr>
          <a:spLocks noChangeArrowheads="1"/>
        </xdr:cNvSpPr>
      </xdr:nvSpPr>
      <xdr:spPr bwMode="auto">
        <a:xfrm>
          <a:off x="3126582" y="12605545"/>
          <a:ext cx="315706" cy="274492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15</a:t>
          </a:r>
        </a:p>
      </xdr:txBody>
    </xdr:sp>
    <xdr:clientData/>
  </xdr:twoCellAnchor>
  <xdr:twoCellAnchor>
    <xdr:from>
      <xdr:col>4</xdr:col>
      <xdr:colOff>640556</xdr:colOff>
      <xdr:row>76</xdr:row>
      <xdr:rowOff>95250</xdr:rowOff>
    </xdr:from>
    <xdr:to>
      <xdr:col>5</xdr:col>
      <xdr:colOff>73025</xdr:colOff>
      <xdr:row>77</xdr:row>
      <xdr:rowOff>66675</xdr:rowOff>
    </xdr:to>
    <xdr:sp macro="" textlink="">
      <xdr:nvSpPr>
        <xdr:cNvPr id="199283" name="Oval 30">
          <a:extLst>
            <a:ext uri="{FF2B5EF4-FFF2-40B4-BE49-F238E27FC236}">
              <a16:creationId xmlns:a16="http://schemas.microsoft.com/office/drawing/2014/main" id="{7879A807-80EE-D474-B8A7-9A6835B091D1}"/>
            </a:ext>
          </a:extLst>
        </xdr:cNvPr>
        <xdr:cNvSpPr>
          <a:spLocks noChangeArrowheads="1"/>
        </xdr:cNvSpPr>
      </xdr:nvSpPr>
      <xdr:spPr bwMode="auto">
        <a:xfrm>
          <a:off x="3459956" y="12401550"/>
          <a:ext cx="137319" cy="13335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4</xdr:col>
      <xdr:colOff>404020</xdr:colOff>
      <xdr:row>74</xdr:row>
      <xdr:rowOff>135732</xdr:rowOff>
    </xdr:from>
    <xdr:ext cx="291305" cy="197644"/>
    <xdr:sp macro="" textlink="">
      <xdr:nvSpPr>
        <xdr:cNvPr id="474" name="テキスト ボックス 473">
          <a:extLst>
            <a:ext uri="{FF2B5EF4-FFF2-40B4-BE49-F238E27FC236}">
              <a16:creationId xmlns:a16="http://schemas.microsoft.com/office/drawing/2014/main" id="{E29B4E44-3ECC-97AC-3B04-CCBC268FC1FD}"/>
            </a:ext>
          </a:extLst>
        </xdr:cNvPr>
        <xdr:cNvSpPr txBox="1"/>
      </xdr:nvSpPr>
      <xdr:spPr>
        <a:xfrm>
          <a:off x="3223420" y="12118182"/>
          <a:ext cx="291305" cy="197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 b="0"/>
            <a:t>K15</a:t>
          </a:r>
          <a:endParaRPr kumimoji="1" lang="ja-JP" altLang="en-US" sz="1100" b="0"/>
        </a:p>
      </xdr:txBody>
    </xdr:sp>
    <xdr:clientData/>
  </xdr:oneCellAnchor>
  <xdr:twoCellAnchor>
    <xdr:from>
      <xdr:col>5</xdr:col>
      <xdr:colOff>227012</xdr:colOff>
      <xdr:row>74</xdr:row>
      <xdr:rowOff>114300</xdr:rowOff>
    </xdr:from>
    <xdr:to>
      <xdr:col>5</xdr:col>
      <xdr:colOff>227012</xdr:colOff>
      <xdr:row>80</xdr:row>
      <xdr:rowOff>57150</xdr:rowOff>
    </xdr:to>
    <xdr:cxnSp macro="">
      <xdr:nvCxnSpPr>
        <xdr:cNvPr id="475" name="直線コネクタ 474">
          <a:extLst>
            <a:ext uri="{FF2B5EF4-FFF2-40B4-BE49-F238E27FC236}">
              <a16:creationId xmlns:a16="http://schemas.microsoft.com/office/drawing/2014/main" id="{6C6B3329-3DFD-8DBD-55A4-77E97D160631}"/>
            </a:ext>
          </a:extLst>
        </xdr:cNvPr>
        <xdr:cNvCxnSpPr/>
      </xdr:nvCxnSpPr>
      <xdr:spPr>
        <a:xfrm>
          <a:off x="3751262" y="12096750"/>
          <a:ext cx="0" cy="914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98426</xdr:colOff>
      <xdr:row>77</xdr:row>
      <xdr:rowOff>56355</xdr:rowOff>
    </xdr:from>
    <xdr:to>
      <xdr:col>5</xdr:col>
      <xdr:colOff>352426</xdr:colOff>
      <xdr:row>77</xdr:row>
      <xdr:rowOff>132555</xdr:rowOff>
    </xdr:to>
    <xdr:grpSp>
      <xdr:nvGrpSpPr>
        <xdr:cNvPr id="199286" name="グループ化 475">
          <a:extLst>
            <a:ext uri="{FF2B5EF4-FFF2-40B4-BE49-F238E27FC236}">
              <a16:creationId xmlns:a16="http://schemas.microsoft.com/office/drawing/2014/main" id="{CCC737DD-1CAE-E52A-EA44-6D2CF7AEA6DA}"/>
            </a:ext>
          </a:extLst>
        </xdr:cNvPr>
        <xdr:cNvGrpSpPr>
          <a:grpSpLocks/>
        </xdr:cNvGrpSpPr>
      </xdr:nvGrpSpPr>
      <xdr:grpSpPr bwMode="auto">
        <a:xfrm>
          <a:off x="3639186" y="13014165"/>
          <a:ext cx="259080" cy="76200"/>
          <a:chOff x="101600" y="3759200"/>
          <a:chExt cx="176213" cy="50006"/>
        </a:xfrm>
      </xdr:grpSpPr>
      <xdr:cxnSp macro="">
        <xdr:nvCxnSpPr>
          <xdr:cNvPr id="477" name="直線コネクタ 476">
            <a:extLst>
              <a:ext uri="{FF2B5EF4-FFF2-40B4-BE49-F238E27FC236}">
                <a16:creationId xmlns:a16="http://schemas.microsoft.com/office/drawing/2014/main" id="{0BB6736D-84C6-CDDE-2C87-A712C246A333}"/>
              </a:ext>
            </a:extLst>
          </xdr:cNvPr>
          <xdr:cNvCxnSpPr/>
        </xdr:nvCxnSpPr>
        <xdr:spPr>
          <a:xfrm flipV="1">
            <a:off x="101600" y="3759200"/>
            <a:ext cx="38681" cy="45839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8" name="直線コネクタ 477">
            <a:extLst>
              <a:ext uri="{FF2B5EF4-FFF2-40B4-BE49-F238E27FC236}">
                <a16:creationId xmlns:a16="http://schemas.microsoft.com/office/drawing/2014/main" id="{4FFEAAA4-7700-C56F-E97D-E1E4373A4385}"/>
              </a:ext>
            </a:extLst>
          </xdr:cNvPr>
          <xdr:cNvCxnSpPr/>
        </xdr:nvCxnSpPr>
        <xdr:spPr>
          <a:xfrm>
            <a:off x="239132" y="3759200"/>
            <a:ext cx="38681" cy="50006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9" name="直線コネクタ 478">
            <a:extLst>
              <a:ext uri="{FF2B5EF4-FFF2-40B4-BE49-F238E27FC236}">
                <a16:creationId xmlns:a16="http://schemas.microsoft.com/office/drawing/2014/main" id="{733AD93E-93A4-DD96-2B0E-5967D7E948E9}"/>
              </a:ext>
            </a:extLst>
          </xdr:cNvPr>
          <xdr:cNvCxnSpPr/>
        </xdr:nvCxnSpPr>
        <xdr:spPr>
          <a:xfrm>
            <a:off x="140281" y="3763367"/>
            <a:ext cx="103149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293688</xdr:colOff>
      <xdr:row>76</xdr:row>
      <xdr:rowOff>52388</xdr:rowOff>
    </xdr:from>
    <xdr:to>
      <xdr:col>5</xdr:col>
      <xdr:colOff>340519</xdr:colOff>
      <xdr:row>76</xdr:row>
      <xdr:rowOff>120650</xdr:rowOff>
    </xdr:to>
    <xdr:cxnSp macro="">
      <xdr:nvCxnSpPr>
        <xdr:cNvPr id="481" name="直線コネクタ 480">
          <a:extLst>
            <a:ext uri="{FF2B5EF4-FFF2-40B4-BE49-F238E27FC236}">
              <a16:creationId xmlns:a16="http://schemas.microsoft.com/office/drawing/2014/main" id="{526716FC-A15B-A802-F295-1E375F736650}"/>
            </a:ext>
          </a:extLst>
        </xdr:cNvPr>
        <xdr:cNvCxnSpPr/>
      </xdr:nvCxnSpPr>
      <xdr:spPr bwMode="auto">
        <a:xfrm flipH="1">
          <a:off x="3817938" y="12358688"/>
          <a:ext cx="46831" cy="6826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93660</xdr:colOff>
      <xdr:row>76</xdr:row>
      <xdr:rowOff>46037</xdr:rowOff>
    </xdr:from>
    <xdr:to>
      <xdr:col>5</xdr:col>
      <xdr:colOff>150113</xdr:colOff>
      <xdr:row>76</xdr:row>
      <xdr:rowOff>126206</xdr:rowOff>
    </xdr:to>
    <xdr:cxnSp macro="">
      <xdr:nvCxnSpPr>
        <xdr:cNvPr id="482" name="直線コネクタ 481">
          <a:extLst>
            <a:ext uri="{FF2B5EF4-FFF2-40B4-BE49-F238E27FC236}">
              <a16:creationId xmlns:a16="http://schemas.microsoft.com/office/drawing/2014/main" id="{420F5070-4CCE-C9BE-2B2F-337BD8320551}"/>
            </a:ext>
          </a:extLst>
        </xdr:cNvPr>
        <xdr:cNvCxnSpPr/>
      </xdr:nvCxnSpPr>
      <xdr:spPr bwMode="auto">
        <a:xfrm rot="10800000">
          <a:off x="3617910" y="12352337"/>
          <a:ext cx="56453" cy="8016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142176</xdr:colOff>
      <xdr:row>76</xdr:row>
      <xdr:rowOff>126364</xdr:rowOff>
    </xdr:from>
    <xdr:to>
      <xdr:col>5</xdr:col>
      <xdr:colOff>292717</xdr:colOff>
      <xdr:row>76</xdr:row>
      <xdr:rowOff>126364</xdr:rowOff>
    </xdr:to>
    <xdr:cxnSp macro="">
      <xdr:nvCxnSpPr>
        <xdr:cNvPr id="483" name="直線コネクタ 482">
          <a:extLst>
            <a:ext uri="{FF2B5EF4-FFF2-40B4-BE49-F238E27FC236}">
              <a16:creationId xmlns:a16="http://schemas.microsoft.com/office/drawing/2014/main" id="{39AE5097-14AF-5091-3B67-A9B0E81BBEF7}"/>
            </a:ext>
          </a:extLst>
        </xdr:cNvPr>
        <xdr:cNvCxnSpPr/>
      </xdr:nvCxnSpPr>
      <xdr:spPr bwMode="auto">
        <a:xfrm rot="10800000">
          <a:off x="3666426" y="12432664"/>
          <a:ext cx="1505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416719</xdr:colOff>
      <xdr:row>75</xdr:row>
      <xdr:rowOff>96044</xdr:rowOff>
    </xdr:from>
    <xdr:to>
      <xdr:col>5</xdr:col>
      <xdr:colOff>550069</xdr:colOff>
      <xdr:row>77</xdr:row>
      <xdr:rowOff>3969</xdr:rowOff>
    </xdr:to>
    <xdr:sp macro="" textlink="">
      <xdr:nvSpPr>
        <xdr:cNvPr id="199288" name="Line 12809">
          <a:extLst>
            <a:ext uri="{FF2B5EF4-FFF2-40B4-BE49-F238E27FC236}">
              <a16:creationId xmlns:a16="http://schemas.microsoft.com/office/drawing/2014/main" id="{680679B9-59D6-4213-26A5-54D8C5323DBB}"/>
            </a:ext>
          </a:extLst>
        </xdr:cNvPr>
        <xdr:cNvSpPr>
          <a:spLocks noChangeShapeType="1"/>
        </xdr:cNvSpPr>
      </xdr:nvSpPr>
      <xdr:spPr bwMode="auto">
        <a:xfrm flipV="1">
          <a:off x="3940969" y="12240419"/>
          <a:ext cx="133350" cy="231775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75</xdr:row>
      <xdr:rowOff>85725</xdr:rowOff>
    </xdr:from>
    <xdr:to>
      <xdr:col>7</xdr:col>
      <xdr:colOff>0</xdr:colOff>
      <xdr:row>77</xdr:row>
      <xdr:rowOff>85725</xdr:rowOff>
    </xdr:to>
    <xdr:sp macro="" textlink="">
      <xdr:nvSpPr>
        <xdr:cNvPr id="199289" name="Line 12759">
          <a:extLst>
            <a:ext uri="{FF2B5EF4-FFF2-40B4-BE49-F238E27FC236}">
              <a16:creationId xmlns:a16="http://schemas.microsoft.com/office/drawing/2014/main" id="{D3A27221-F5A8-B08B-7BE9-98B61651565F}"/>
            </a:ext>
          </a:extLst>
        </xdr:cNvPr>
        <xdr:cNvSpPr>
          <a:spLocks noChangeShapeType="1"/>
        </xdr:cNvSpPr>
      </xdr:nvSpPr>
      <xdr:spPr bwMode="auto">
        <a:xfrm>
          <a:off x="4933950" y="1223010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337344</xdr:colOff>
      <xdr:row>76</xdr:row>
      <xdr:rowOff>45244</xdr:rowOff>
    </xdr:from>
    <xdr:to>
      <xdr:col>7</xdr:col>
      <xdr:colOff>649844</xdr:colOff>
      <xdr:row>77</xdr:row>
      <xdr:rowOff>156436</xdr:rowOff>
    </xdr:to>
    <xdr:sp macro="" textlink="">
      <xdr:nvSpPr>
        <xdr:cNvPr id="488" name="AutoShape 971">
          <a:extLst>
            <a:ext uri="{FF2B5EF4-FFF2-40B4-BE49-F238E27FC236}">
              <a16:creationId xmlns:a16="http://schemas.microsoft.com/office/drawing/2014/main" id="{4D7249C8-3E99-4C2C-2D2D-F6E87223A5D6}"/>
            </a:ext>
          </a:extLst>
        </xdr:cNvPr>
        <xdr:cNvSpPr>
          <a:spLocks noChangeArrowheads="1"/>
        </xdr:cNvSpPr>
      </xdr:nvSpPr>
      <xdr:spPr bwMode="auto">
        <a:xfrm>
          <a:off x="5271294" y="12351544"/>
          <a:ext cx="312500" cy="273117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51</a:t>
          </a:r>
        </a:p>
      </xdr:txBody>
    </xdr:sp>
    <xdr:clientData/>
  </xdr:twoCellAnchor>
  <xdr:oneCellAnchor>
    <xdr:from>
      <xdr:col>6</xdr:col>
      <xdr:colOff>332582</xdr:colOff>
      <xdr:row>75</xdr:row>
      <xdr:rowOff>114300</xdr:rowOff>
    </xdr:from>
    <xdr:ext cx="246062" cy="177573"/>
    <xdr:sp macro="" textlink="">
      <xdr:nvSpPr>
        <xdr:cNvPr id="490" name="テキスト ボックス 489">
          <a:extLst>
            <a:ext uri="{FF2B5EF4-FFF2-40B4-BE49-F238E27FC236}">
              <a16:creationId xmlns:a16="http://schemas.microsoft.com/office/drawing/2014/main" id="{31C2CB8F-0413-B264-F3E7-FE8AF9926374}"/>
            </a:ext>
          </a:extLst>
        </xdr:cNvPr>
        <xdr:cNvSpPr txBox="1"/>
      </xdr:nvSpPr>
      <xdr:spPr>
        <a:xfrm>
          <a:off x="4561682" y="12258675"/>
          <a:ext cx="246062" cy="1775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 b="0"/>
            <a:t>K98</a:t>
          </a:r>
          <a:endParaRPr kumimoji="1" lang="ja-JP" altLang="en-US" sz="1100" b="0"/>
        </a:p>
      </xdr:txBody>
    </xdr:sp>
    <xdr:clientData/>
  </xdr:oneCellAnchor>
  <xdr:twoCellAnchor>
    <xdr:from>
      <xdr:col>7</xdr:col>
      <xdr:colOff>15875</xdr:colOff>
      <xdr:row>75</xdr:row>
      <xdr:rowOff>156369</xdr:rowOff>
    </xdr:from>
    <xdr:to>
      <xdr:col>7</xdr:col>
      <xdr:colOff>296808</xdr:colOff>
      <xdr:row>77</xdr:row>
      <xdr:rowOff>127794</xdr:rowOff>
    </xdr:to>
    <xdr:sp macro="" textlink="">
      <xdr:nvSpPr>
        <xdr:cNvPr id="502" name="フリーフォーム: 図形 501">
          <a:extLst>
            <a:ext uri="{FF2B5EF4-FFF2-40B4-BE49-F238E27FC236}">
              <a16:creationId xmlns:a16="http://schemas.microsoft.com/office/drawing/2014/main" id="{7AEFBEA9-3220-3898-F51B-1C310D0636F9}"/>
            </a:ext>
          </a:extLst>
        </xdr:cNvPr>
        <xdr:cNvSpPr/>
      </xdr:nvSpPr>
      <xdr:spPr>
        <a:xfrm>
          <a:off x="4949825" y="12300744"/>
          <a:ext cx="280933" cy="295275"/>
        </a:xfrm>
        <a:custGeom>
          <a:avLst/>
          <a:gdLst>
            <a:gd name="connsiteX0" fmla="*/ 0 w 193675"/>
            <a:gd name="connsiteY0" fmla="*/ 263525 h 263525"/>
            <a:gd name="connsiteX1" fmla="*/ 155575 w 193675"/>
            <a:gd name="connsiteY1" fmla="*/ 196850 h 263525"/>
            <a:gd name="connsiteX2" fmla="*/ 193675 w 193675"/>
            <a:gd name="connsiteY2" fmla="*/ 0 h 2635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93675" h="263525">
              <a:moveTo>
                <a:pt x="0" y="263525"/>
              </a:moveTo>
              <a:cubicBezTo>
                <a:pt x="61648" y="252148"/>
                <a:pt x="123296" y="240771"/>
                <a:pt x="155575" y="196850"/>
              </a:cubicBezTo>
              <a:cubicBezTo>
                <a:pt x="187854" y="152929"/>
                <a:pt x="187854" y="31750"/>
                <a:pt x="193675" y="0"/>
              </a:cubicBezTo>
            </a:path>
          </a:pathLst>
        </a:custGeom>
        <a:noFill/>
        <a:ln w="28575" cap="rnd">
          <a:solidFill>
            <a:schemeClr val="tx1"/>
          </a:solidFill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12700</xdr:colOff>
      <xdr:row>77</xdr:row>
      <xdr:rowOff>133350</xdr:rowOff>
    </xdr:from>
    <xdr:to>
      <xdr:col>7</xdr:col>
      <xdr:colOff>12700</xdr:colOff>
      <xdr:row>81</xdr:row>
      <xdr:rowOff>12700</xdr:rowOff>
    </xdr:to>
    <xdr:sp macro="" textlink="">
      <xdr:nvSpPr>
        <xdr:cNvPr id="199293" name="Line 12810">
          <a:extLst>
            <a:ext uri="{FF2B5EF4-FFF2-40B4-BE49-F238E27FC236}">
              <a16:creationId xmlns:a16="http://schemas.microsoft.com/office/drawing/2014/main" id="{CA561912-BF11-1520-B080-D5E5A2A94E1B}"/>
            </a:ext>
          </a:extLst>
        </xdr:cNvPr>
        <xdr:cNvSpPr>
          <a:spLocks noChangeShapeType="1"/>
        </xdr:cNvSpPr>
      </xdr:nvSpPr>
      <xdr:spPr bwMode="auto">
        <a:xfrm>
          <a:off x="4946650" y="12846050"/>
          <a:ext cx="0" cy="53975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648494</xdr:colOff>
      <xdr:row>80</xdr:row>
      <xdr:rowOff>150019</xdr:rowOff>
    </xdr:from>
    <xdr:to>
      <xdr:col>7</xdr:col>
      <xdr:colOff>78581</xdr:colOff>
      <xdr:row>81</xdr:row>
      <xdr:rowOff>104775</xdr:rowOff>
    </xdr:to>
    <xdr:sp macro="" textlink="">
      <xdr:nvSpPr>
        <xdr:cNvPr id="199294" name="AutoShape 19">
          <a:extLst>
            <a:ext uri="{FF2B5EF4-FFF2-40B4-BE49-F238E27FC236}">
              <a16:creationId xmlns:a16="http://schemas.microsoft.com/office/drawing/2014/main" id="{77F230FE-E4AD-5173-370D-9B323DE08B63}"/>
            </a:ext>
          </a:extLst>
        </xdr:cNvPr>
        <xdr:cNvSpPr>
          <a:spLocks noChangeArrowheads="1"/>
        </xdr:cNvSpPr>
      </xdr:nvSpPr>
      <xdr:spPr bwMode="auto">
        <a:xfrm>
          <a:off x="4877594" y="13104019"/>
          <a:ext cx="134937" cy="116681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645318</xdr:colOff>
      <xdr:row>77</xdr:row>
      <xdr:rowOff>59531</xdr:rowOff>
    </xdr:from>
    <xdr:to>
      <xdr:col>7</xdr:col>
      <xdr:colOff>69849</xdr:colOff>
      <xdr:row>78</xdr:row>
      <xdr:rowOff>30956</xdr:rowOff>
    </xdr:to>
    <xdr:sp macro="" textlink="">
      <xdr:nvSpPr>
        <xdr:cNvPr id="199295" name="Oval 30">
          <a:extLst>
            <a:ext uri="{FF2B5EF4-FFF2-40B4-BE49-F238E27FC236}">
              <a16:creationId xmlns:a16="http://schemas.microsoft.com/office/drawing/2014/main" id="{1EBF25D5-53EA-B34A-62A1-E43B11E495E2}"/>
            </a:ext>
          </a:extLst>
        </xdr:cNvPr>
        <xdr:cNvSpPr>
          <a:spLocks noChangeArrowheads="1"/>
        </xdr:cNvSpPr>
      </xdr:nvSpPr>
      <xdr:spPr bwMode="auto">
        <a:xfrm>
          <a:off x="4874418" y="12527756"/>
          <a:ext cx="129381" cy="13335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6</xdr:col>
      <xdr:colOff>463550</xdr:colOff>
      <xdr:row>74</xdr:row>
      <xdr:rowOff>0</xdr:rowOff>
    </xdr:from>
    <xdr:ext cx="931863" cy="189497"/>
    <xdr:sp macro="" textlink="">
      <xdr:nvSpPr>
        <xdr:cNvPr id="504" name="テキスト ボックス 503">
          <a:extLst>
            <a:ext uri="{FF2B5EF4-FFF2-40B4-BE49-F238E27FC236}">
              <a16:creationId xmlns:a16="http://schemas.microsoft.com/office/drawing/2014/main" id="{EC139D0D-847D-3CD6-7D9B-55FA98C03B9E}"/>
            </a:ext>
          </a:extLst>
        </xdr:cNvPr>
        <xdr:cNvSpPr txBox="1"/>
      </xdr:nvSpPr>
      <xdr:spPr>
        <a:xfrm>
          <a:off x="4692650" y="11982450"/>
          <a:ext cx="931863" cy="1894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r"/>
          <a:r>
            <a:rPr kumimoji="1" lang="ja-JP" altLang="en-US" sz="1100" b="1">
              <a:latin typeface="ＭＳ Ｐゴシック" panose="020B0600070205080204" pitchFamily="50" charset="-128"/>
              <a:ea typeface="+mn-ea"/>
            </a:rPr>
            <a:t>有馬温泉北口</a:t>
          </a:r>
        </a:p>
      </xdr:txBody>
    </xdr:sp>
    <xdr:clientData/>
  </xdr:oneCellAnchor>
  <xdr:twoCellAnchor>
    <xdr:from>
      <xdr:col>9</xdr:col>
      <xdr:colOff>12700</xdr:colOff>
      <xdr:row>77</xdr:row>
      <xdr:rowOff>190500</xdr:rowOff>
    </xdr:from>
    <xdr:to>
      <xdr:col>9</xdr:col>
      <xdr:colOff>12700</xdr:colOff>
      <xdr:row>78</xdr:row>
      <xdr:rowOff>171450</xdr:rowOff>
    </xdr:to>
    <xdr:sp macro="" textlink="">
      <xdr:nvSpPr>
        <xdr:cNvPr id="199297" name="Line 12759">
          <a:extLst>
            <a:ext uri="{FF2B5EF4-FFF2-40B4-BE49-F238E27FC236}">
              <a16:creationId xmlns:a16="http://schemas.microsoft.com/office/drawing/2014/main" id="{65538FEC-6F48-B150-627A-994713C567AE}"/>
            </a:ext>
          </a:extLst>
        </xdr:cNvPr>
        <xdr:cNvSpPr>
          <a:spLocks noChangeShapeType="1"/>
        </xdr:cNvSpPr>
      </xdr:nvSpPr>
      <xdr:spPr bwMode="auto">
        <a:xfrm>
          <a:off x="6356350" y="12877800"/>
          <a:ext cx="0" cy="1651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183357</xdr:colOff>
      <xdr:row>78</xdr:row>
      <xdr:rowOff>26193</xdr:rowOff>
    </xdr:from>
    <xdr:to>
      <xdr:col>8</xdr:col>
      <xdr:colOff>512763</xdr:colOff>
      <xdr:row>79</xdr:row>
      <xdr:rowOff>122163</xdr:rowOff>
    </xdr:to>
    <xdr:sp macro="" textlink="">
      <xdr:nvSpPr>
        <xdr:cNvPr id="506" name="AutoShape 971">
          <a:extLst>
            <a:ext uri="{FF2B5EF4-FFF2-40B4-BE49-F238E27FC236}">
              <a16:creationId xmlns:a16="http://schemas.microsoft.com/office/drawing/2014/main" id="{02E8558B-2A59-3847-FBDB-6C429E1A045E}"/>
            </a:ext>
          </a:extLst>
        </xdr:cNvPr>
        <xdr:cNvSpPr>
          <a:spLocks noChangeArrowheads="1"/>
        </xdr:cNvSpPr>
      </xdr:nvSpPr>
      <xdr:spPr bwMode="auto">
        <a:xfrm>
          <a:off x="5822157" y="12656343"/>
          <a:ext cx="329406" cy="257895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51</a:t>
          </a:r>
        </a:p>
      </xdr:txBody>
    </xdr:sp>
    <xdr:clientData/>
  </xdr:twoCellAnchor>
  <xdr:twoCellAnchor>
    <xdr:from>
      <xdr:col>8</xdr:col>
      <xdr:colOff>567531</xdr:colOff>
      <xdr:row>76</xdr:row>
      <xdr:rowOff>87313</xdr:rowOff>
    </xdr:from>
    <xdr:to>
      <xdr:col>8</xdr:col>
      <xdr:colOff>700881</xdr:colOff>
      <xdr:row>79</xdr:row>
      <xdr:rowOff>2382</xdr:rowOff>
    </xdr:to>
    <xdr:sp macro="" textlink="">
      <xdr:nvSpPr>
        <xdr:cNvPr id="508" name="フリーフォーム: 図形 507">
          <a:extLst>
            <a:ext uri="{FF2B5EF4-FFF2-40B4-BE49-F238E27FC236}">
              <a16:creationId xmlns:a16="http://schemas.microsoft.com/office/drawing/2014/main" id="{C61A48F6-D252-CB4F-A10A-B95ECD35E15B}"/>
            </a:ext>
          </a:extLst>
        </xdr:cNvPr>
        <xdr:cNvSpPr/>
      </xdr:nvSpPr>
      <xdr:spPr>
        <a:xfrm flipH="1">
          <a:off x="6206331" y="12393613"/>
          <a:ext cx="133350" cy="400844"/>
        </a:xfrm>
        <a:custGeom>
          <a:avLst/>
          <a:gdLst>
            <a:gd name="connsiteX0" fmla="*/ 0 w 193675"/>
            <a:gd name="connsiteY0" fmla="*/ 263525 h 263525"/>
            <a:gd name="connsiteX1" fmla="*/ 155575 w 193675"/>
            <a:gd name="connsiteY1" fmla="*/ 196850 h 263525"/>
            <a:gd name="connsiteX2" fmla="*/ 193675 w 193675"/>
            <a:gd name="connsiteY2" fmla="*/ 0 h 2635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93675" h="263525">
              <a:moveTo>
                <a:pt x="0" y="263525"/>
              </a:moveTo>
              <a:cubicBezTo>
                <a:pt x="61648" y="252148"/>
                <a:pt x="123296" y="240771"/>
                <a:pt x="155575" y="196850"/>
              </a:cubicBezTo>
              <a:cubicBezTo>
                <a:pt x="187854" y="152929"/>
                <a:pt x="187854" y="31750"/>
                <a:pt x="193675" y="0"/>
              </a:cubicBezTo>
            </a:path>
          </a:pathLst>
        </a:custGeom>
        <a:noFill/>
        <a:ln w="28575" cap="rnd">
          <a:solidFill>
            <a:schemeClr val="tx1"/>
          </a:solidFill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14288</xdr:colOff>
      <xdr:row>79</xdr:row>
      <xdr:rowOff>2380</xdr:rowOff>
    </xdr:from>
    <xdr:to>
      <xdr:col>9</xdr:col>
      <xdr:colOff>19050</xdr:colOff>
      <xdr:row>81</xdr:row>
      <xdr:rowOff>19049</xdr:rowOff>
    </xdr:to>
    <xdr:sp macro="" textlink="">
      <xdr:nvSpPr>
        <xdr:cNvPr id="199300" name="Line 12810">
          <a:extLst>
            <a:ext uri="{FF2B5EF4-FFF2-40B4-BE49-F238E27FC236}">
              <a16:creationId xmlns:a16="http://schemas.microsoft.com/office/drawing/2014/main" id="{FDC712D3-42AD-E9EC-D541-A37C1261F713}"/>
            </a:ext>
          </a:extLst>
        </xdr:cNvPr>
        <xdr:cNvSpPr>
          <a:spLocks noChangeShapeType="1"/>
        </xdr:cNvSpPr>
      </xdr:nvSpPr>
      <xdr:spPr bwMode="auto">
        <a:xfrm>
          <a:off x="6357938" y="12794455"/>
          <a:ext cx="4762" cy="340519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656431</xdr:colOff>
      <xdr:row>81</xdr:row>
      <xdr:rowOff>1</xdr:rowOff>
    </xdr:from>
    <xdr:to>
      <xdr:col>9</xdr:col>
      <xdr:colOff>85725</xdr:colOff>
      <xdr:row>81</xdr:row>
      <xdr:rowOff>107157</xdr:rowOff>
    </xdr:to>
    <xdr:sp macro="" textlink="">
      <xdr:nvSpPr>
        <xdr:cNvPr id="199301" name="AutoShape 19">
          <a:extLst>
            <a:ext uri="{FF2B5EF4-FFF2-40B4-BE49-F238E27FC236}">
              <a16:creationId xmlns:a16="http://schemas.microsoft.com/office/drawing/2014/main" id="{6D3A8B30-1671-7B4F-CBC4-100367D25E47}"/>
            </a:ext>
          </a:extLst>
        </xdr:cNvPr>
        <xdr:cNvSpPr>
          <a:spLocks noChangeArrowheads="1"/>
        </xdr:cNvSpPr>
      </xdr:nvSpPr>
      <xdr:spPr bwMode="auto">
        <a:xfrm>
          <a:off x="6295231" y="13115926"/>
          <a:ext cx="134144" cy="107156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8</xdr:col>
      <xdr:colOff>468313</xdr:colOff>
      <xdr:row>74</xdr:row>
      <xdr:rowOff>0</xdr:rowOff>
    </xdr:from>
    <xdr:ext cx="919956" cy="183384"/>
    <xdr:sp macro="" textlink="">
      <xdr:nvSpPr>
        <xdr:cNvPr id="171776" name="テキスト ボックス 171775">
          <a:extLst>
            <a:ext uri="{FF2B5EF4-FFF2-40B4-BE49-F238E27FC236}">
              <a16:creationId xmlns:a16="http://schemas.microsoft.com/office/drawing/2014/main" id="{A75FB312-3474-399F-A4B6-4D638D11262D}"/>
            </a:ext>
          </a:extLst>
        </xdr:cNvPr>
        <xdr:cNvSpPr txBox="1"/>
      </xdr:nvSpPr>
      <xdr:spPr>
        <a:xfrm>
          <a:off x="6107113" y="11982450"/>
          <a:ext cx="919956" cy="183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r"/>
          <a:r>
            <a:rPr kumimoji="1" lang="ja-JP" altLang="en-US" sz="1100" b="1">
              <a:latin typeface="ＭＳ Ｐゴシック" panose="020B0600070205080204" pitchFamily="50" charset="-128"/>
              <a:ea typeface="+mn-ea"/>
            </a:rPr>
            <a:t>芦有ゲート前</a:t>
          </a:r>
        </a:p>
      </xdr:txBody>
    </xdr:sp>
    <xdr:clientData/>
  </xdr:oneCellAnchor>
  <xdr:twoCellAnchor>
    <xdr:from>
      <xdr:col>9</xdr:col>
      <xdr:colOff>19050</xdr:colOff>
      <xdr:row>78</xdr:row>
      <xdr:rowOff>184150</xdr:rowOff>
    </xdr:from>
    <xdr:to>
      <xdr:col>9</xdr:col>
      <xdr:colOff>565150</xdr:colOff>
      <xdr:row>78</xdr:row>
      <xdr:rowOff>184150</xdr:rowOff>
    </xdr:to>
    <xdr:sp macro="" textlink="">
      <xdr:nvSpPr>
        <xdr:cNvPr id="199304" name="Line 12759">
          <a:extLst>
            <a:ext uri="{FF2B5EF4-FFF2-40B4-BE49-F238E27FC236}">
              <a16:creationId xmlns:a16="http://schemas.microsoft.com/office/drawing/2014/main" id="{09844736-A2AD-35D3-735D-6381ABDD17FA}"/>
            </a:ext>
          </a:extLst>
        </xdr:cNvPr>
        <xdr:cNvSpPr>
          <a:spLocks noChangeShapeType="1"/>
        </xdr:cNvSpPr>
      </xdr:nvSpPr>
      <xdr:spPr bwMode="auto">
        <a:xfrm flipH="1" flipV="1">
          <a:off x="6362700" y="13042900"/>
          <a:ext cx="5461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648493</xdr:colOff>
      <xdr:row>78</xdr:row>
      <xdr:rowOff>102394</xdr:rowOff>
    </xdr:from>
    <xdr:to>
      <xdr:col>9</xdr:col>
      <xdr:colOff>71437</xdr:colOff>
      <xdr:row>79</xdr:row>
      <xdr:rowOff>73819</xdr:rowOff>
    </xdr:to>
    <xdr:sp macro="" textlink="">
      <xdr:nvSpPr>
        <xdr:cNvPr id="199305" name="Oval 30">
          <a:extLst>
            <a:ext uri="{FF2B5EF4-FFF2-40B4-BE49-F238E27FC236}">
              <a16:creationId xmlns:a16="http://schemas.microsoft.com/office/drawing/2014/main" id="{9FD5F15C-B276-FFCF-B542-65842C848487}"/>
            </a:ext>
          </a:extLst>
        </xdr:cNvPr>
        <xdr:cNvSpPr>
          <a:spLocks noChangeArrowheads="1"/>
        </xdr:cNvSpPr>
      </xdr:nvSpPr>
      <xdr:spPr bwMode="auto">
        <a:xfrm>
          <a:off x="6287293" y="12732544"/>
          <a:ext cx="127794" cy="13335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75</xdr:row>
      <xdr:rowOff>19049</xdr:rowOff>
    </xdr:from>
    <xdr:to>
      <xdr:col>10</xdr:col>
      <xdr:colOff>0</xdr:colOff>
      <xdr:row>77</xdr:row>
      <xdr:rowOff>155911</xdr:rowOff>
    </xdr:to>
    <xdr:sp macro="" textlink="">
      <xdr:nvSpPr>
        <xdr:cNvPr id="171779" name="テキスト ボックス 171778">
          <a:extLst>
            <a:ext uri="{FF2B5EF4-FFF2-40B4-BE49-F238E27FC236}">
              <a16:creationId xmlns:a16="http://schemas.microsoft.com/office/drawing/2014/main" id="{6D2B1009-55AA-FDCB-3283-DBDD18CAB4A6}"/>
            </a:ext>
          </a:extLst>
        </xdr:cNvPr>
        <xdr:cNvSpPr txBox="1"/>
      </xdr:nvSpPr>
      <xdr:spPr bwMode="auto">
        <a:xfrm>
          <a:off x="6115050" y="12157074"/>
          <a:ext cx="895350" cy="4159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l">
            <a:lnSpc>
              <a:spcPts val="1000"/>
            </a:lnSpc>
          </a:pPr>
          <a:r>
            <a:rPr kumimoji="1" lang="ja-JP" altLang="en-US" sz="8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約</a:t>
          </a:r>
          <a:r>
            <a:rPr kumimoji="1" lang="en-US" altLang="ja-JP" sz="8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3km</a:t>
          </a:r>
          <a:r>
            <a:rPr kumimoji="1" lang="ja-JP" altLang="en-US" sz="8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後から</a:t>
          </a:r>
          <a:endParaRPr kumimoji="1" lang="en-US" altLang="ja-JP" sz="800" b="1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900"/>
            </a:lnSpc>
          </a:pPr>
          <a:r>
            <a:rPr kumimoji="1" lang="ja-JP" altLang="en-US" sz="8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急な下り</a:t>
          </a:r>
          <a:endParaRPr kumimoji="1" lang="en-US" altLang="ja-JP" sz="800" b="1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000"/>
            </a:lnSpc>
          </a:pPr>
          <a:r>
            <a:rPr kumimoji="1" lang="ja-JP" altLang="en-US" sz="8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つづれおり注意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1060450</xdr:colOff>
      <xdr:row>86</xdr:row>
      <xdr:rowOff>12700</xdr:rowOff>
    </xdr:from>
    <xdr:to>
      <xdr:col>0</xdr:col>
      <xdr:colOff>1060450</xdr:colOff>
      <xdr:row>89</xdr:row>
      <xdr:rowOff>0</xdr:rowOff>
    </xdr:to>
    <xdr:sp macro="" textlink="">
      <xdr:nvSpPr>
        <xdr:cNvPr id="199307" name="Line 12810">
          <a:extLst>
            <a:ext uri="{FF2B5EF4-FFF2-40B4-BE49-F238E27FC236}">
              <a16:creationId xmlns:a16="http://schemas.microsoft.com/office/drawing/2014/main" id="{B48E05A8-D6C9-7018-2140-E87447E4BDE6}"/>
            </a:ext>
          </a:extLst>
        </xdr:cNvPr>
        <xdr:cNvSpPr>
          <a:spLocks noChangeShapeType="1"/>
        </xdr:cNvSpPr>
      </xdr:nvSpPr>
      <xdr:spPr bwMode="auto">
        <a:xfrm>
          <a:off x="704850" y="14211300"/>
          <a:ext cx="0" cy="4826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290513</xdr:colOff>
      <xdr:row>85</xdr:row>
      <xdr:rowOff>161924</xdr:rowOff>
    </xdr:from>
    <xdr:to>
      <xdr:col>1</xdr:col>
      <xdr:colOff>0</xdr:colOff>
      <xdr:row>86</xdr:row>
      <xdr:rowOff>2380</xdr:rowOff>
    </xdr:to>
    <xdr:sp macro="" textlink="">
      <xdr:nvSpPr>
        <xdr:cNvPr id="199308" name="Line 12812">
          <a:extLst>
            <a:ext uri="{FF2B5EF4-FFF2-40B4-BE49-F238E27FC236}">
              <a16:creationId xmlns:a16="http://schemas.microsoft.com/office/drawing/2014/main" id="{94F83314-1BA2-FB36-33E9-FEDE81D48458}"/>
            </a:ext>
          </a:extLst>
        </xdr:cNvPr>
        <xdr:cNvSpPr>
          <a:spLocks noChangeShapeType="1"/>
        </xdr:cNvSpPr>
      </xdr:nvSpPr>
      <xdr:spPr bwMode="auto">
        <a:xfrm flipV="1">
          <a:off x="290513" y="13925549"/>
          <a:ext cx="414337" cy="2381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702469</xdr:colOff>
      <xdr:row>86</xdr:row>
      <xdr:rowOff>4763</xdr:rowOff>
    </xdr:from>
    <xdr:to>
      <xdr:col>2</xdr:col>
      <xdr:colOff>0</xdr:colOff>
      <xdr:row>86</xdr:row>
      <xdr:rowOff>9525</xdr:rowOff>
    </xdr:to>
    <xdr:sp macro="" textlink="">
      <xdr:nvSpPr>
        <xdr:cNvPr id="199309" name="Line 12809">
          <a:extLst>
            <a:ext uri="{FF2B5EF4-FFF2-40B4-BE49-F238E27FC236}">
              <a16:creationId xmlns:a16="http://schemas.microsoft.com/office/drawing/2014/main" id="{3F228C71-5B42-C861-3EC0-D3937BB14A32}"/>
            </a:ext>
          </a:extLst>
        </xdr:cNvPr>
        <xdr:cNvSpPr>
          <a:spLocks noChangeShapeType="1"/>
        </xdr:cNvSpPr>
      </xdr:nvSpPr>
      <xdr:spPr bwMode="auto">
        <a:xfrm>
          <a:off x="702469" y="13930313"/>
          <a:ext cx="707231" cy="4762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1047750</xdr:colOff>
      <xdr:row>83</xdr:row>
      <xdr:rowOff>107950</xdr:rowOff>
    </xdr:from>
    <xdr:to>
      <xdr:col>0</xdr:col>
      <xdr:colOff>1060450</xdr:colOff>
      <xdr:row>86</xdr:row>
      <xdr:rowOff>19050</xdr:rowOff>
    </xdr:to>
    <xdr:sp macro="" textlink="">
      <xdr:nvSpPr>
        <xdr:cNvPr id="199310" name="Line 12812">
          <a:extLst>
            <a:ext uri="{FF2B5EF4-FFF2-40B4-BE49-F238E27FC236}">
              <a16:creationId xmlns:a16="http://schemas.microsoft.com/office/drawing/2014/main" id="{1C4B2884-FA38-3B80-6887-77BC87EA5F3B}"/>
            </a:ext>
          </a:extLst>
        </xdr:cNvPr>
        <xdr:cNvSpPr>
          <a:spLocks noChangeShapeType="1"/>
        </xdr:cNvSpPr>
      </xdr:nvSpPr>
      <xdr:spPr bwMode="auto">
        <a:xfrm>
          <a:off x="704850" y="13811250"/>
          <a:ext cx="0" cy="4064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638969</xdr:colOff>
      <xdr:row>85</xdr:row>
      <xdr:rowOff>102395</xdr:rowOff>
    </xdr:from>
    <xdr:to>
      <xdr:col>1</xdr:col>
      <xdr:colOff>67469</xdr:colOff>
      <xdr:row>86</xdr:row>
      <xdr:rowOff>85726</xdr:rowOff>
    </xdr:to>
    <xdr:sp macro="" textlink="">
      <xdr:nvSpPr>
        <xdr:cNvPr id="199311" name="Oval 30">
          <a:extLst>
            <a:ext uri="{FF2B5EF4-FFF2-40B4-BE49-F238E27FC236}">
              <a16:creationId xmlns:a16="http://schemas.microsoft.com/office/drawing/2014/main" id="{46CC3483-448E-7439-EA84-C7A39C73FDA8}"/>
            </a:ext>
          </a:extLst>
        </xdr:cNvPr>
        <xdr:cNvSpPr>
          <a:spLocks noChangeArrowheads="1"/>
        </xdr:cNvSpPr>
      </xdr:nvSpPr>
      <xdr:spPr bwMode="auto">
        <a:xfrm>
          <a:off x="638969" y="13866020"/>
          <a:ext cx="133350" cy="145256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677863</xdr:colOff>
      <xdr:row>80</xdr:row>
      <xdr:rowOff>145258</xdr:rowOff>
    </xdr:from>
    <xdr:to>
      <xdr:col>1</xdr:col>
      <xdr:colOff>83344</xdr:colOff>
      <xdr:row>81</xdr:row>
      <xdr:rowOff>80169</xdr:rowOff>
    </xdr:to>
    <xdr:sp macro="" textlink="">
      <xdr:nvSpPr>
        <xdr:cNvPr id="199312" name="AutoShape 19">
          <a:extLst>
            <a:ext uri="{FF2B5EF4-FFF2-40B4-BE49-F238E27FC236}">
              <a16:creationId xmlns:a16="http://schemas.microsoft.com/office/drawing/2014/main" id="{D30D15F6-B9BC-52EB-71AD-4B249AC91EDE}"/>
            </a:ext>
          </a:extLst>
        </xdr:cNvPr>
        <xdr:cNvSpPr>
          <a:spLocks noChangeArrowheads="1"/>
        </xdr:cNvSpPr>
      </xdr:nvSpPr>
      <xdr:spPr bwMode="auto">
        <a:xfrm>
          <a:off x="677863" y="13099258"/>
          <a:ext cx="110331" cy="96836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641350</xdr:colOff>
      <xdr:row>88</xdr:row>
      <xdr:rowOff>138114</xdr:rowOff>
    </xdr:from>
    <xdr:to>
      <xdr:col>1</xdr:col>
      <xdr:colOff>61912</xdr:colOff>
      <xdr:row>89</xdr:row>
      <xdr:rowOff>79377</xdr:rowOff>
    </xdr:to>
    <xdr:sp macro="" textlink="">
      <xdr:nvSpPr>
        <xdr:cNvPr id="199313" name="AutoShape 19">
          <a:extLst>
            <a:ext uri="{FF2B5EF4-FFF2-40B4-BE49-F238E27FC236}">
              <a16:creationId xmlns:a16="http://schemas.microsoft.com/office/drawing/2014/main" id="{5A2E0E81-377A-6D37-D20F-44A75BC1137D}"/>
            </a:ext>
          </a:extLst>
        </xdr:cNvPr>
        <xdr:cNvSpPr>
          <a:spLocks noChangeArrowheads="1"/>
        </xdr:cNvSpPr>
      </xdr:nvSpPr>
      <xdr:spPr bwMode="auto">
        <a:xfrm>
          <a:off x="641350" y="14387514"/>
          <a:ext cx="125412" cy="103188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354013</xdr:colOff>
      <xdr:row>86</xdr:row>
      <xdr:rowOff>116681</xdr:rowOff>
    </xdr:from>
    <xdr:to>
      <xdr:col>0</xdr:col>
      <xdr:colOff>645019</xdr:colOff>
      <xdr:row>88</xdr:row>
      <xdr:rowOff>27903</xdr:rowOff>
    </xdr:to>
    <xdr:sp macro="" textlink="">
      <xdr:nvSpPr>
        <xdr:cNvPr id="171796" name="AutoShape 971">
          <a:extLst>
            <a:ext uri="{FF2B5EF4-FFF2-40B4-BE49-F238E27FC236}">
              <a16:creationId xmlns:a16="http://schemas.microsoft.com/office/drawing/2014/main" id="{4E3BF4B3-9268-687F-4B2B-57A4DDD83A02}"/>
            </a:ext>
          </a:extLst>
        </xdr:cNvPr>
        <xdr:cNvSpPr>
          <a:spLocks noChangeArrowheads="1"/>
        </xdr:cNvSpPr>
      </xdr:nvSpPr>
      <xdr:spPr bwMode="auto">
        <a:xfrm>
          <a:off x="354013" y="14042231"/>
          <a:ext cx="291006" cy="235072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51</a:t>
          </a:r>
        </a:p>
      </xdr:txBody>
    </xdr:sp>
    <xdr:clientData/>
  </xdr:twoCellAnchor>
  <xdr:oneCellAnchor>
    <xdr:from>
      <xdr:col>0</xdr:col>
      <xdr:colOff>57149</xdr:colOff>
      <xdr:row>85</xdr:row>
      <xdr:rowOff>153193</xdr:rowOff>
    </xdr:from>
    <xdr:ext cx="435655" cy="191060"/>
    <xdr:sp macro="" textlink="">
      <xdr:nvSpPr>
        <xdr:cNvPr id="171797" name="テキスト ボックス 171796">
          <a:extLst>
            <a:ext uri="{FF2B5EF4-FFF2-40B4-BE49-F238E27FC236}">
              <a16:creationId xmlns:a16="http://schemas.microsoft.com/office/drawing/2014/main" id="{20927243-24D8-D8E4-BD73-0A6F7ADCF717}"/>
            </a:ext>
          </a:extLst>
        </xdr:cNvPr>
        <xdr:cNvSpPr txBox="1"/>
      </xdr:nvSpPr>
      <xdr:spPr>
        <a:xfrm>
          <a:off x="57149" y="13916818"/>
          <a:ext cx="435655" cy="191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 b="0"/>
            <a:t>R176</a:t>
          </a:r>
          <a:endParaRPr kumimoji="1" lang="ja-JP" altLang="en-US" sz="1100" b="0"/>
        </a:p>
      </xdr:txBody>
    </xdr:sp>
    <xdr:clientData/>
  </xdr:oneCellAnchor>
  <xdr:twoCellAnchor>
    <xdr:from>
      <xdr:col>0</xdr:col>
      <xdr:colOff>647659</xdr:colOff>
      <xdr:row>84</xdr:row>
      <xdr:rowOff>73820</xdr:rowOff>
    </xdr:from>
    <xdr:to>
      <xdr:col>0</xdr:col>
      <xdr:colOff>679014</xdr:colOff>
      <xdr:row>85</xdr:row>
      <xdr:rowOff>88954</xdr:rowOff>
    </xdr:to>
    <xdr:grpSp>
      <xdr:nvGrpSpPr>
        <xdr:cNvPr id="199591" name="グループ化 171797">
          <a:extLst>
            <a:ext uri="{FF2B5EF4-FFF2-40B4-BE49-F238E27FC236}">
              <a16:creationId xmlns:a16="http://schemas.microsoft.com/office/drawing/2014/main" id="{F2523C5B-ABA0-45D4-0C2D-F712088F0E81}"/>
            </a:ext>
          </a:extLst>
        </xdr:cNvPr>
        <xdr:cNvGrpSpPr>
          <a:grpSpLocks/>
        </xdr:cNvGrpSpPr>
      </xdr:nvGrpSpPr>
      <xdr:grpSpPr bwMode="auto">
        <a:xfrm rot="5400000">
          <a:off x="570045" y="14278914"/>
          <a:ext cx="185314" cy="30085"/>
          <a:chOff x="101600" y="3759200"/>
          <a:chExt cx="176213" cy="50006"/>
        </a:xfrm>
      </xdr:grpSpPr>
      <xdr:cxnSp macro="">
        <xdr:nvCxnSpPr>
          <xdr:cNvPr id="171799" name="直線コネクタ 171798">
            <a:extLst>
              <a:ext uri="{FF2B5EF4-FFF2-40B4-BE49-F238E27FC236}">
                <a16:creationId xmlns:a16="http://schemas.microsoft.com/office/drawing/2014/main" id="{221725DE-91F4-EB54-2453-88A9C1A86365}"/>
              </a:ext>
            </a:extLst>
          </xdr:cNvPr>
          <xdr:cNvCxnSpPr/>
        </xdr:nvCxnSpPr>
        <xdr:spPr>
          <a:xfrm flipV="1">
            <a:off x="101600" y="3757421"/>
            <a:ext cx="37264" cy="55176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1800" name="直線コネクタ 171799">
            <a:extLst>
              <a:ext uri="{FF2B5EF4-FFF2-40B4-BE49-F238E27FC236}">
                <a16:creationId xmlns:a16="http://schemas.microsoft.com/office/drawing/2014/main" id="{121DE21E-76BA-9983-2719-183185C52177}"/>
              </a:ext>
            </a:extLst>
          </xdr:cNvPr>
          <xdr:cNvCxnSpPr/>
        </xdr:nvCxnSpPr>
        <xdr:spPr>
          <a:xfrm>
            <a:off x="238236" y="3757421"/>
            <a:ext cx="37264" cy="55176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1801" name="直線コネクタ 171800">
            <a:extLst>
              <a:ext uri="{FF2B5EF4-FFF2-40B4-BE49-F238E27FC236}">
                <a16:creationId xmlns:a16="http://schemas.microsoft.com/office/drawing/2014/main" id="{1C4B90FB-1711-A2EC-4944-8D011DFF5673}"/>
              </a:ext>
            </a:extLst>
          </xdr:cNvPr>
          <xdr:cNvCxnSpPr/>
        </xdr:nvCxnSpPr>
        <xdr:spPr>
          <a:xfrm>
            <a:off x="138865" y="3757421"/>
            <a:ext cx="105582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28575</xdr:colOff>
      <xdr:row>85</xdr:row>
      <xdr:rowOff>42837</xdr:rowOff>
    </xdr:from>
    <xdr:to>
      <xdr:col>1</xdr:col>
      <xdr:colOff>66675</xdr:colOff>
      <xdr:row>85</xdr:row>
      <xdr:rowOff>80280</xdr:rowOff>
    </xdr:to>
    <xdr:cxnSp macro="">
      <xdr:nvCxnSpPr>
        <xdr:cNvPr id="171803" name="直線コネクタ 171802">
          <a:extLst>
            <a:ext uri="{FF2B5EF4-FFF2-40B4-BE49-F238E27FC236}">
              <a16:creationId xmlns:a16="http://schemas.microsoft.com/office/drawing/2014/main" id="{E47DA3EF-1EDB-F650-3101-F8A045790B0A}"/>
            </a:ext>
          </a:extLst>
        </xdr:cNvPr>
        <xdr:cNvCxnSpPr/>
      </xdr:nvCxnSpPr>
      <xdr:spPr bwMode="auto">
        <a:xfrm rot="16200000" flipV="1">
          <a:off x="733753" y="13806134"/>
          <a:ext cx="37443" cy="381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84</xdr:row>
      <xdr:rowOff>63502</xdr:rowOff>
    </xdr:from>
    <xdr:to>
      <xdr:col>1</xdr:col>
      <xdr:colOff>66675</xdr:colOff>
      <xdr:row>84</xdr:row>
      <xdr:rowOff>110470</xdr:rowOff>
    </xdr:to>
    <xdr:cxnSp macro="">
      <xdr:nvCxnSpPr>
        <xdr:cNvPr id="171804" name="直線コネクタ 171803">
          <a:extLst>
            <a:ext uri="{FF2B5EF4-FFF2-40B4-BE49-F238E27FC236}">
              <a16:creationId xmlns:a16="http://schemas.microsoft.com/office/drawing/2014/main" id="{C93BBFEB-1503-68F4-B621-39B8A2EFE027}"/>
            </a:ext>
          </a:extLst>
        </xdr:cNvPr>
        <xdr:cNvCxnSpPr/>
      </xdr:nvCxnSpPr>
      <xdr:spPr bwMode="auto">
        <a:xfrm rot="16200000">
          <a:off x="728991" y="13669636"/>
          <a:ext cx="46968" cy="381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29369</xdr:colOff>
      <xdr:row>84</xdr:row>
      <xdr:rowOff>110687</xdr:rowOff>
    </xdr:from>
    <xdr:to>
      <xdr:col>1</xdr:col>
      <xdr:colOff>29369</xdr:colOff>
      <xdr:row>85</xdr:row>
      <xdr:rowOff>54851</xdr:rowOff>
    </xdr:to>
    <xdr:cxnSp macro="">
      <xdr:nvCxnSpPr>
        <xdr:cNvPr id="171805" name="直線コネクタ 171804">
          <a:extLst>
            <a:ext uri="{FF2B5EF4-FFF2-40B4-BE49-F238E27FC236}">
              <a16:creationId xmlns:a16="http://schemas.microsoft.com/office/drawing/2014/main" id="{25195BA9-43A2-69E4-C51D-7492F9EEE73C}"/>
            </a:ext>
          </a:extLst>
        </xdr:cNvPr>
        <xdr:cNvCxnSpPr/>
      </xdr:nvCxnSpPr>
      <xdr:spPr bwMode="auto">
        <a:xfrm rot="16200000">
          <a:off x="681174" y="13765432"/>
          <a:ext cx="10608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294028</xdr:colOff>
      <xdr:row>84</xdr:row>
      <xdr:rowOff>157957</xdr:rowOff>
    </xdr:from>
    <xdr:to>
      <xdr:col>1</xdr:col>
      <xdr:colOff>501650</xdr:colOff>
      <xdr:row>85</xdr:row>
      <xdr:rowOff>2381</xdr:rowOff>
    </xdr:to>
    <xdr:cxnSp macro="">
      <xdr:nvCxnSpPr>
        <xdr:cNvPr id="171807" name="直線コネクタ 171806">
          <a:extLst>
            <a:ext uri="{FF2B5EF4-FFF2-40B4-BE49-F238E27FC236}">
              <a16:creationId xmlns:a16="http://schemas.microsoft.com/office/drawing/2014/main" id="{17C6D84C-BF71-4B6B-6823-157D092B3D65}"/>
            </a:ext>
          </a:extLst>
        </xdr:cNvPr>
        <xdr:cNvCxnSpPr/>
      </xdr:nvCxnSpPr>
      <xdr:spPr>
        <a:xfrm flipV="1">
          <a:off x="294028" y="13759657"/>
          <a:ext cx="912472" cy="63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244475</xdr:colOff>
      <xdr:row>83</xdr:row>
      <xdr:rowOff>137318</xdr:rowOff>
    </xdr:from>
    <xdr:to>
      <xdr:col>1</xdr:col>
      <xdr:colOff>556736</xdr:colOff>
      <xdr:row>85</xdr:row>
      <xdr:rowOff>115093</xdr:rowOff>
    </xdr:to>
    <xdr:grpSp>
      <xdr:nvGrpSpPr>
        <xdr:cNvPr id="199318" name="グループ化 63">
          <a:extLst>
            <a:ext uri="{FF2B5EF4-FFF2-40B4-BE49-F238E27FC236}">
              <a16:creationId xmlns:a16="http://schemas.microsoft.com/office/drawing/2014/main" id="{0574D50E-04C3-BCB2-0599-00648C0F5980}"/>
            </a:ext>
          </a:extLst>
        </xdr:cNvPr>
        <xdr:cNvGrpSpPr>
          <a:grpSpLocks/>
        </xdr:cNvGrpSpPr>
      </xdr:nvGrpSpPr>
      <xdr:grpSpPr bwMode="auto">
        <a:xfrm>
          <a:off x="956945" y="14094618"/>
          <a:ext cx="305911" cy="315595"/>
          <a:chOff x="4607623" y="3760457"/>
          <a:chExt cx="342720" cy="327240"/>
        </a:xfrm>
      </xdr:grpSpPr>
      <xdr:pic>
        <xdr:nvPicPr>
          <xdr:cNvPr id="199589" name="Picture 6673">
            <a:extLst>
              <a:ext uri="{FF2B5EF4-FFF2-40B4-BE49-F238E27FC236}">
                <a16:creationId xmlns:a16="http://schemas.microsoft.com/office/drawing/2014/main" id="{024FDD05-550B-DD33-7B39-C473E2A1C5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7623" y="3760457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71813" name="Text Box 6674">
            <a:extLst>
              <a:ext uri="{FF2B5EF4-FFF2-40B4-BE49-F238E27FC236}">
                <a16:creationId xmlns:a16="http://schemas.microsoft.com/office/drawing/2014/main" id="{F6C4CC7F-7DCC-FB9A-0C4C-51B333F9506A}"/>
              </a:ext>
            </a:extLst>
          </xdr:cNvPr>
          <xdr:cNvSpPr/>
        </xdr:nvSpPr>
        <xdr:spPr>
          <a:xfrm>
            <a:off x="4616411" y="3760457"/>
            <a:ext cx="316357" cy="273813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176</a:t>
            </a:r>
          </a:p>
        </xdr:txBody>
      </xdr:sp>
    </xdr:grpSp>
    <xdr:clientData/>
  </xdr:twoCellAnchor>
  <xdr:twoCellAnchor>
    <xdr:from>
      <xdr:col>2</xdr:col>
      <xdr:colOff>597694</xdr:colOff>
      <xdr:row>83</xdr:row>
      <xdr:rowOff>154781</xdr:rowOff>
    </xdr:from>
    <xdr:to>
      <xdr:col>3</xdr:col>
      <xdr:colOff>29369</xdr:colOff>
      <xdr:row>86</xdr:row>
      <xdr:rowOff>2548</xdr:rowOff>
    </xdr:to>
    <xdr:sp macro="" textlink="">
      <xdr:nvSpPr>
        <xdr:cNvPr id="171814" name="フリーフォーム: 図形 171813">
          <a:extLst>
            <a:ext uri="{FF2B5EF4-FFF2-40B4-BE49-F238E27FC236}">
              <a16:creationId xmlns:a16="http://schemas.microsoft.com/office/drawing/2014/main" id="{84DB1855-7556-A27E-6DCD-A6F769235C38}"/>
            </a:ext>
          </a:extLst>
        </xdr:cNvPr>
        <xdr:cNvSpPr/>
      </xdr:nvSpPr>
      <xdr:spPr>
        <a:xfrm>
          <a:off x="2007394" y="13594556"/>
          <a:ext cx="136525" cy="333542"/>
        </a:xfrm>
        <a:custGeom>
          <a:avLst/>
          <a:gdLst>
            <a:gd name="connsiteX0" fmla="*/ 249382 w 249382"/>
            <a:gd name="connsiteY0" fmla="*/ 360218 h 360218"/>
            <a:gd name="connsiteX1" fmla="*/ 145472 w 249382"/>
            <a:gd name="connsiteY1" fmla="*/ 304800 h 360218"/>
            <a:gd name="connsiteX2" fmla="*/ 41563 w 249382"/>
            <a:gd name="connsiteY2" fmla="*/ 124691 h 360218"/>
            <a:gd name="connsiteX3" fmla="*/ 0 w 249382"/>
            <a:gd name="connsiteY3" fmla="*/ 0 h 3602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9382" h="360218">
              <a:moveTo>
                <a:pt x="249382" y="360218"/>
              </a:moveTo>
              <a:cubicBezTo>
                <a:pt x="214745" y="352136"/>
                <a:pt x="180108" y="344054"/>
                <a:pt x="145472" y="304800"/>
              </a:cubicBezTo>
              <a:cubicBezTo>
                <a:pt x="110836" y="265546"/>
                <a:pt x="65808" y="175491"/>
                <a:pt x="41563" y="124691"/>
              </a:cubicBezTo>
              <a:cubicBezTo>
                <a:pt x="17318" y="73891"/>
                <a:pt x="8659" y="36945"/>
                <a:pt x="0" y="0"/>
              </a:cubicBezTo>
            </a:path>
          </a:pathLst>
        </a:custGeom>
        <a:ln w="28575" cap="rnd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696912</xdr:colOff>
      <xdr:row>85</xdr:row>
      <xdr:rowOff>108743</xdr:rowOff>
    </xdr:from>
    <xdr:to>
      <xdr:col>3</xdr:col>
      <xdr:colOff>108743</xdr:colOff>
      <xdr:row>86</xdr:row>
      <xdr:rowOff>73818</xdr:rowOff>
    </xdr:to>
    <xdr:sp macro="" textlink="">
      <xdr:nvSpPr>
        <xdr:cNvPr id="199320" name="Oval 30">
          <a:extLst>
            <a:ext uri="{FF2B5EF4-FFF2-40B4-BE49-F238E27FC236}">
              <a16:creationId xmlns:a16="http://schemas.microsoft.com/office/drawing/2014/main" id="{FE71F7F8-4E2D-A6F1-456D-5EC39C2D27A4}"/>
            </a:ext>
          </a:extLst>
        </xdr:cNvPr>
        <xdr:cNvSpPr>
          <a:spLocks noChangeArrowheads="1"/>
        </xdr:cNvSpPr>
      </xdr:nvSpPr>
      <xdr:spPr bwMode="auto">
        <a:xfrm>
          <a:off x="2106612" y="13872368"/>
          <a:ext cx="116681" cy="12700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144448</xdr:colOff>
      <xdr:row>86</xdr:row>
      <xdr:rowOff>105114</xdr:rowOff>
    </xdr:from>
    <xdr:to>
      <xdr:col>3</xdr:col>
      <xdr:colOff>456411</xdr:colOff>
      <xdr:row>88</xdr:row>
      <xdr:rowOff>58260</xdr:rowOff>
    </xdr:to>
    <xdr:grpSp>
      <xdr:nvGrpSpPr>
        <xdr:cNvPr id="199321" name="グループ化 63">
          <a:extLst>
            <a:ext uri="{FF2B5EF4-FFF2-40B4-BE49-F238E27FC236}">
              <a16:creationId xmlns:a16="http://schemas.microsoft.com/office/drawing/2014/main" id="{A7880BB9-3FD3-22F8-80C0-33740C778C5B}"/>
            </a:ext>
          </a:extLst>
        </xdr:cNvPr>
        <xdr:cNvGrpSpPr>
          <a:grpSpLocks/>
        </xdr:cNvGrpSpPr>
      </xdr:nvGrpSpPr>
      <xdr:grpSpPr bwMode="auto">
        <a:xfrm>
          <a:off x="2269158" y="14566604"/>
          <a:ext cx="313233" cy="293506"/>
          <a:chOff x="4606194" y="3760780"/>
          <a:chExt cx="347909" cy="322297"/>
        </a:xfrm>
      </xdr:grpSpPr>
      <xdr:pic>
        <xdr:nvPicPr>
          <xdr:cNvPr id="199587" name="Picture 6673">
            <a:extLst>
              <a:ext uri="{FF2B5EF4-FFF2-40B4-BE49-F238E27FC236}">
                <a16:creationId xmlns:a16="http://schemas.microsoft.com/office/drawing/2014/main" id="{DBB7C8CA-6E85-C6B7-973F-E4D0FAB58C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6194" y="3762746"/>
            <a:ext cx="347909" cy="3203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71831" name="Text Box 6674">
            <a:extLst>
              <a:ext uri="{FF2B5EF4-FFF2-40B4-BE49-F238E27FC236}">
                <a16:creationId xmlns:a16="http://schemas.microsoft.com/office/drawing/2014/main" id="{FAF8E98A-F5C0-7495-B426-A7D804A019F3}"/>
              </a:ext>
            </a:extLst>
          </xdr:cNvPr>
          <xdr:cNvSpPr/>
        </xdr:nvSpPr>
        <xdr:spPr>
          <a:xfrm>
            <a:off x="4616130" y="3760780"/>
            <a:ext cx="317229" cy="276579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176</a:t>
            </a:r>
          </a:p>
        </xdr:txBody>
      </xdr:sp>
    </xdr:grpSp>
    <xdr:clientData/>
  </xdr:twoCellAnchor>
  <xdr:twoCellAnchor editAs="oneCell">
    <xdr:from>
      <xdr:col>2</xdr:col>
      <xdr:colOff>219869</xdr:colOff>
      <xdr:row>82</xdr:row>
      <xdr:rowOff>96837</xdr:rowOff>
    </xdr:from>
    <xdr:to>
      <xdr:col>2</xdr:col>
      <xdr:colOff>533400</xdr:colOff>
      <xdr:row>84</xdr:row>
      <xdr:rowOff>63817</xdr:rowOff>
    </xdr:to>
    <xdr:grpSp>
      <xdr:nvGrpSpPr>
        <xdr:cNvPr id="199322" name="グループ化 63">
          <a:extLst>
            <a:ext uri="{FF2B5EF4-FFF2-40B4-BE49-F238E27FC236}">
              <a16:creationId xmlns:a16="http://schemas.microsoft.com/office/drawing/2014/main" id="{6359CD18-4449-A101-E857-45E1E9FD96E2}"/>
            </a:ext>
          </a:extLst>
        </xdr:cNvPr>
        <xdr:cNvGrpSpPr>
          <a:grpSpLocks/>
        </xdr:cNvGrpSpPr>
      </xdr:nvGrpSpPr>
      <xdr:grpSpPr bwMode="auto">
        <a:xfrm>
          <a:off x="1635919" y="13892847"/>
          <a:ext cx="314801" cy="295910"/>
          <a:chOff x="4607623" y="3760457"/>
          <a:chExt cx="342720" cy="327240"/>
        </a:xfrm>
      </xdr:grpSpPr>
      <xdr:pic>
        <xdr:nvPicPr>
          <xdr:cNvPr id="199585" name="Picture 6673">
            <a:extLst>
              <a:ext uri="{FF2B5EF4-FFF2-40B4-BE49-F238E27FC236}">
                <a16:creationId xmlns:a16="http://schemas.microsoft.com/office/drawing/2014/main" id="{3CFA30AC-036D-2ED3-28D4-1FA3E4900F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7623" y="3760457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71846" name="Text Box 6674">
            <a:extLst>
              <a:ext uri="{FF2B5EF4-FFF2-40B4-BE49-F238E27FC236}">
                <a16:creationId xmlns:a16="http://schemas.microsoft.com/office/drawing/2014/main" id="{94603F2A-A347-AB94-3ED1-DB4C2C8FA122}"/>
              </a:ext>
            </a:extLst>
          </xdr:cNvPr>
          <xdr:cNvSpPr/>
        </xdr:nvSpPr>
        <xdr:spPr>
          <a:xfrm>
            <a:off x="4617853" y="3760457"/>
            <a:ext cx="312029" cy="270329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176</a:t>
            </a:r>
          </a:p>
        </xdr:txBody>
      </xdr:sp>
    </xdr:grpSp>
    <xdr:clientData/>
  </xdr:twoCellAnchor>
  <xdr:oneCellAnchor>
    <xdr:from>
      <xdr:col>3</xdr:col>
      <xdr:colOff>120650</xdr:colOff>
      <xdr:row>83</xdr:row>
      <xdr:rowOff>111125</xdr:rowOff>
    </xdr:from>
    <xdr:ext cx="364331" cy="186531"/>
    <xdr:sp macro="" textlink="">
      <xdr:nvSpPr>
        <xdr:cNvPr id="171868" name="テキスト ボックス 171867">
          <a:extLst>
            <a:ext uri="{FF2B5EF4-FFF2-40B4-BE49-F238E27FC236}">
              <a16:creationId xmlns:a16="http://schemas.microsoft.com/office/drawing/2014/main" id="{04D8FE95-BF9C-C5EF-4671-753CC6AA289A}"/>
            </a:ext>
          </a:extLst>
        </xdr:cNvPr>
        <xdr:cNvSpPr txBox="1"/>
      </xdr:nvSpPr>
      <xdr:spPr>
        <a:xfrm>
          <a:off x="2235200" y="13550900"/>
          <a:ext cx="364331" cy="1865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 b="0"/>
            <a:t>R176</a:t>
          </a:r>
          <a:endParaRPr kumimoji="1" lang="ja-JP" altLang="en-US" sz="1100" b="0"/>
        </a:p>
      </xdr:txBody>
    </xdr:sp>
    <xdr:clientData/>
  </xdr:oneCellAnchor>
  <xdr:twoCellAnchor>
    <xdr:from>
      <xdr:col>2</xdr:col>
      <xdr:colOff>166688</xdr:colOff>
      <xdr:row>85</xdr:row>
      <xdr:rowOff>75406</xdr:rowOff>
    </xdr:from>
    <xdr:to>
      <xdr:col>2</xdr:col>
      <xdr:colOff>593726</xdr:colOff>
      <xdr:row>86</xdr:row>
      <xdr:rowOff>116868</xdr:rowOff>
    </xdr:to>
    <xdr:sp macro="" textlink="">
      <xdr:nvSpPr>
        <xdr:cNvPr id="171871" name="テキスト ボックス 171870">
          <a:extLst>
            <a:ext uri="{FF2B5EF4-FFF2-40B4-BE49-F238E27FC236}">
              <a16:creationId xmlns:a16="http://schemas.microsoft.com/office/drawing/2014/main" id="{E465738C-F6A0-46A6-83A8-73799699AC3A}"/>
            </a:ext>
          </a:extLst>
        </xdr:cNvPr>
        <xdr:cNvSpPr txBox="1"/>
      </xdr:nvSpPr>
      <xdr:spPr bwMode="auto">
        <a:xfrm>
          <a:off x="1576388" y="13839031"/>
          <a:ext cx="427038" cy="2033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l">
            <a:lnSpc>
              <a:spcPts val="1000"/>
            </a:lnSpc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旧国道へ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2</xdr:col>
      <xdr:colOff>503238</xdr:colOff>
      <xdr:row>62</xdr:row>
      <xdr:rowOff>66675</xdr:rowOff>
    </xdr:from>
    <xdr:to>
      <xdr:col>3</xdr:col>
      <xdr:colOff>21748</xdr:colOff>
      <xdr:row>63</xdr:row>
      <xdr:rowOff>134970</xdr:rowOff>
    </xdr:to>
    <xdr:pic>
      <xdr:nvPicPr>
        <xdr:cNvPr id="199325" name="図 323" descr="ソース画像を表示">
          <a:extLst>
            <a:ext uri="{FF2B5EF4-FFF2-40B4-BE49-F238E27FC236}">
              <a16:creationId xmlns:a16="http://schemas.microsoft.com/office/drawing/2014/main" id="{16A974BB-37C9-27A0-586F-5FBD04E50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2938" y="10106025"/>
          <a:ext cx="218280" cy="22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46038</xdr:colOff>
      <xdr:row>61</xdr:row>
      <xdr:rowOff>103982</xdr:rowOff>
    </xdr:from>
    <xdr:to>
      <xdr:col>3</xdr:col>
      <xdr:colOff>159544</xdr:colOff>
      <xdr:row>62</xdr:row>
      <xdr:rowOff>56357</xdr:rowOff>
    </xdr:to>
    <xdr:sp macro="" textlink="">
      <xdr:nvSpPr>
        <xdr:cNvPr id="199326" name="Oval 30">
          <a:extLst>
            <a:ext uri="{FF2B5EF4-FFF2-40B4-BE49-F238E27FC236}">
              <a16:creationId xmlns:a16="http://schemas.microsoft.com/office/drawing/2014/main" id="{2DA01AB8-3BE9-0C0E-2C1D-2184F6E13D70}"/>
            </a:ext>
          </a:extLst>
        </xdr:cNvPr>
        <xdr:cNvSpPr>
          <a:spLocks noChangeArrowheads="1"/>
        </xdr:cNvSpPr>
      </xdr:nvSpPr>
      <xdr:spPr bwMode="auto">
        <a:xfrm>
          <a:off x="2160588" y="9981407"/>
          <a:ext cx="113506" cy="11430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4</xdr:col>
      <xdr:colOff>549275</xdr:colOff>
      <xdr:row>82</xdr:row>
      <xdr:rowOff>0</xdr:rowOff>
    </xdr:from>
    <xdr:ext cx="834515" cy="196031"/>
    <xdr:sp macro="" textlink="">
      <xdr:nvSpPr>
        <xdr:cNvPr id="171877" name="テキスト ボックス 171876">
          <a:extLst>
            <a:ext uri="{FF2B5EF4-FFF2-40B4-BE49-F238E27FC236}">
              <a16:creationId xmlns:a16="http://schemas.microsoft.com/office/drawing/2014/main" id="{9EF478B4-1C20-D4DC-64AB-84C4C8638A80}"/>
            </a:ext>
          </a:extLst>
        </xdr:cNvPr>
        <xdr:cNvSpPr txBox="1"/>
      </xdr:nvSpPr>
      <xdr:spPr>
        <a:xfrm>
          <a:off x="3368675" y="13277850"/>
          <a:ext cx="834515" cy="1960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r"/>
          <a:r>
            <a:rPr kumimoji="1" lang="ja-JP" altLang="en-US" sz="1100" b="1">
              <a:latin typeface="ＭＳ Ｐゴシック" panose="020B0600070205080204" pitchFamily="50" charset="-128"/>
              <a:ea typeface="+mn-ea"/>
            </a:rPr>
            <a:t>生瀬橋西詰</a:t>
          </a:r>
        </a:p>
      </xdr:txBody>
    </xdr:sp>
    <xdr:clientData/>
  </xdr:oneCellAnchor>
  <xdr:twoCellAnchor>
    <xdr:from>
      <xdr:col>5</xdr:col>
      <xdr:colOff>90488</xdr:colOff>
      <xdr:row>86</xdr:row>
      <xdr:rowOff>9525</xdr:rowOff>
    </xdr:from>
    <xdr:to>
      <xdr:col>5</xdr:col>
      <xdr:colOff>90488</xdr:colOff>
      <xdr:row>89</xdr:row>
      <xdr:rowOff>0</xdr:rowOff>
    </xdr:to>
    <xdr:sp macro="" textlink="">
      <xdr:nvSpPr>
        <xdr:cNvPr id="199328" name="Line 12810">
          <a:extLst>
            <a:ext uri="{FF2B5EF4-FFF2-40B4-BE49-F238E27FC236}">
              <a16:creationId xmlns:a16="http://schemas.microsoft.com/office/drawing/2014/main" id="{9B32FB63-3DAD-F014-B011-70646D480A39}"/>
            </a:ext>
          </a:extLst>
        </xdr:cNvPr>
        <xdr:cNvSpPr>
          <a:spLocks noChangeShapeType="1"/>
        </xdr:cNvSpPr>
      </xdr:nvSpPr>
      <xdr:spPr bwMode="auto">
        <a:xfrm>
          <a:off x="3614738" y="13935075"/>
          <a:ext cx="0" cy="47625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239714</xdr:colOff>
      <xdr:row>85</xdr:row>
      <xdr:rowOff>161924</xdr:rowOff>
    </xdr:from>
    <xdr:to>
      <xdr:col>5</xdr:col>
      <xdr:colOff>83344</xdr:colOff>
      <xdr:row>86</xdr:row>
      <xdr:rowOff>7936</xdr:rowOff>
    </xdr:to>
    <xdr:sp macro="" textlink="">
      <xdr:nvSpPr>
        <xdr:cNvPr id="199329" name="Line 12812">
          <a:extLst>
            <a:ext uri="{FF2B5EF4-FFF2-40B4-BE49-F238E27FC236}">
              <a16:creationId xmlns:a16="http://schemas.microsoft.com/office/drawing/2014/main" id="{383E0C45-99D4-212A-ED8A-F2FEA40F898C}"/>
            </a:ext>
          </a:extLst>
        </xdr:cNvPr>
        <xdr:cNvSpPr>
          <a:spLocks noChangeShapeType="1"/>
        </xdr:cNvSpPr>
      </xdr:nvSpPr>
      <xdr:spPr bwMode="auto">
        <a:xfrm flipV="1">
          <a:off x="3059114" y="13925549"/>
          <a:ext cx="548480" cy="7937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83</xdr:row>
      <xdr:rowOff>45244</xdr:rowOff>
    </xdr:from>
    <xdr:to>
      <xdr:col>5</xdr:col>
      <xdr:colOff>85725</xdr:colOff>
      <xdr:row>85</xdr:row>
      <xdr:rowOff>161132</xdr:rowOff>
    </xdr:to>
    <xdr:sp macro="" textlink="">
      <xdr:nvSpPr>
        <xdr:cNvPr id="199330" name="Line 12809">
          <a:extLst>
            <a:ext uri="{FF2B5EF4-FFF2-40B4-BE49-F238E27FC236}">
              <a16:creationId xmlns:a16="http://schemas.microsoft.com/office/drawing/2014/main" id="{FECF6889-F4DC-72A7-9BD1-E7A2A24E8688}"/>
            </a:ext>
          </a:extLst>
        </xdr:cNvPr>
        <xdr:cNvSpPr>
          <a:spLocks noChangeShapeType="1"/>
        </xdr:cNvSpPr>
      </xdr:nvSpPr>
      <xdr:spPr bwMode="auto">
        <a:xfrm flipH="1" flipV="1">
          <a:off x="3609975" y="13485019"/>
          <a:ext cx="0" cy="439738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97630</xdr:colOff>
      <xdr:row>86</xdr:row>
      <xdr:rowOff>16668</xdr:rowOff>
    </xdr:from>
    <xdr:to>
      <xdr:col>5</xdr:col>
      <xdr:colOff>634999</xdr:colOff>
      <xdr:row>87</xdr:row>
      <xdr:rowOff>107948</xdr:rowOff>
    </xdr:to>
    <xdr:sp macro="" textlink="">
      <xdr:nvSpPr>
        <xdr:cNvPr id="199331" name="Line 12812">
          <a:extLst>
            <a:ext uri="{FF2B5EF4-FFF2-40B4-BE49-F238E27FC236}">
              <a16:creationId xmlns:a16="http://schemas.microsoft.com/office/drawing/2014/main" id="{03C0C193-C0C7-77D0-A8CA-A02546AFA5D8}"/>
            </a:ext>
          </a:extLst>
        </xdr:cNvPr>
        <xdr:cNvSpPr>
          <a:spLocks noChangeShapeType="1"/>
        </xdr:cNvSpPr>
      </xdr:nvSpPr>
      <xdr:spPr bwMode="auto">
        <a:xfrm flipH="1" flipV="1">
          <a:off x="3621880" y="13942218"/>
          <a:ext cx="537369" cy="25320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36512</xdr:colOff>
      <xdr:row>85</xdr:row>
      <xdr:rowOff>106364</xdr:rowOff>
    </xdr:from>
    <xdr:to>
      <xdr:col>5</xdr:col>
      <xdr:colOff>138112</xdr:colOff>
      <xdr:row>86</xdr:row>
      <xdr:rowOff>59532</xdr:rowOff>
    </xdr:to>
    <xdr:sp macro="" textlink="">
      <xdr:nvSpPr>
        <xdr:cNvPr id="199332" name="Oval 30">
          <a:extLst>
            <a:ext uri="{FF2B5EF4-FFF2-40B4-BE49-F238E27FC236}">
              <a16:creationId xmlns:a16="http://schemas.microsoft.com/office/drawing/2014/main" id="{43F3F24D-1B35-9AF3-B0E2-2123B0628434}"/>
            </a:ext>
          </a:extLst>
        </xdr:cNvPr>
        <xdr:cNvSpPr>
          <a:spLocks noChangeArrowheads="1"/>
        </xdr:cNvSpPr>
      </xdr:nvSpPr>
      <xdr:spPr bwMode="auto">
        <a:xfrm>
          <a:off x="3560762" y="13869989"/>
          <a:ext cx="101600" cy="115093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23813</xdr:colOff>
      <xdr:row>88</xdr:row>
      <xdr:rowOff>135731</xdr:rowOff>
    </xdr:from>
    <xdr:to>
      <xdr:col>5</xdr:col>
      <xdr:colOff>148432</xdr:colOff>
      <xdr:row>89</xdr:row>
      <xdr:rowOff>90487</xdr:rowOff>
    </xdr:to>
    <xdr:sp macro="" textlink="">
      <xdr:nvSpPr>
        <xdr:cNvPr id="199333" name="AutoShape 19">
          <a:extLst>
            <a:ext uri="{FF2B5EF4-FFF2-40B4-BE49-F238E27FC236}">
              <a16:creationId xmlns:a16="http://schemas.microsoft.com/office/drawing/2014/main" id="{49570A9A-B458-5854-71E0-1103DB6C1C4A}"/>
            </a:ext>
          </a:extLst>
        </xdr:cNvPr>
        <xdr:cNvSpPr>
          <a:spLocks noChangeArrowheads="1"/>
        </xdr:cNvSpPr>
      </xdr:nvSpPr>
      <xdr:spPr bwMode="auto">
        <a:xfrm>
          <a:off x="3548063" y="14385131"/>
          <a:ext cx="124619" cy="116681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159545</xdr:colOff>
      <xdr:row>83</xdr:row>
      <xdr:rowOff>123031</xdr:rowOff>
    </xdr:from>
    <xdr:to>
      <xdr:col>5</xdr:col>
      <xdr:colOff>490538</xdr:colOff>
      <xdr:row>85</xdr:row>
      <xdr:rowOff>65088</xdr:rowOff>
    </xdr:to>
    <xdr:sp macro="" textlink="">
      <xdr:nvSpPr>
        <xdr:cNvPr id="171911" name="AutoShape 971">
          <a:extLst>
            <a:ext uri="{FF2B5EF4-FFF2-40B4-BE49-F238E27FC236}">
              <a16:creationId xmlns:a16="http://schemas.microsoft.com/office/drawing/2014/main" id="{9489D052-77C7-F376-04F2-AAFC7A1C8E2A}"/>
            </a:ext>
          </a:extLst>
        </xdr:cNvPr>
        <xdr:cNvSpPr>
          <a:spLocks noChangeArrowheads="1"/>
        </xdr:cNvSpPr>
      </xdr:nvSpPr>
      <xdr:spPr bwMode="auto">
        <a:xfrm>
          <a:off x="3683795" y="13562806"/>
          <a:ext cx="330993" cy="265907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337</a:t>
          </a:r>
        </a:p>
      </xdr:txBody>
    </xdr:sp>
    <xdr:clientData/>
  </xdr:twoCellAnchor>
  <xdr:twoCellAnchor>
    <xdr:from>
      <xdr:col>4</xdr:col>
      <xdr:colOff>658935</xdr:colOff>
      <xdr:row>85</xdr:row>
      <xdr:rowOff>76955</xdr:rowOff>
    </xdr:from>
    <xdr:to>
      <xdr:col>4</xdr:col>
      <xdr:colOff>690190</xdr:colOff>
      <xdr:row>85</xdr:row>
      <xdr:rowOff>123337</xdr:rowOff>
    </xdr:to>
    <xdr:cxnSp macro="">
      <xdr:nvCxnSpPr>
        <xdr:cNvPr id="171939" name="直線コネクタ 171938">
          <a:extLst>
            <a:ext uri="{FF2B5EF4-FFF2-40B4-BE49-F238E27FC236}">
              <a16:creationId xmlns:a16="http://schemas.microsoft.com/office/drawing/2014/main" id="{41AA5ED5-1877-ECA7-C26E-76C0475A1370}"/>
            </a:ext>
          </a:extLst>
        </xdr:cNvPr>
        <xdr:cNvCxnSpPr/>
      </xdr:nvCxnSpPr>
      <xdr:spPr bwMode="auto">
        <a:xfrm rot="10800000" flipV="1">
          <a:off x="3478335" y="13840580"/>
          <a:ext cx="31255" cy="4638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533914</xdr:colOff>
      <xdr:row>85</xdr:row>
      <xdr:rowOff>76955</xdr:rowOff>
    </xdr:from>
    <xdr:to>
      <xdr:col>4</xdr:col>
      <xdr:colOff>565169</xdr:colOff>
      <xdr:row>85</xdr:row>
      <xdr:rowOff>123337</xdr:rowOff>
    </xdr:to>
    <xdr:cxnSp macro="">
      <xdr:nvCxnSpPr>
        <xdr:cNvPr id="171943" name="直線コネクタ 171942">
          <a:extLst>
            <a:ext uri="{FF2B5EF4-FFF2-40B4-BE49-F238E27FC236}">
              <a16:creationId xmlns:a16="http://schemas.microsoft.com/office/drawing/2014/main" id="{78BD3DDD-58F1-810C-F0AC-EA60AE7D4AD2}"/>
            </a:ext>
          </a:extLst>
        </xdr:cNvPr>
        <xdr:cNvCxnSpPr/>
      </xdr:nvCxnSpPr>
      <xdr:spPr bwMode="auto">
        <a:xfrm rot="10800000">
          <a:off x="3353314" y="13840580"/>
          <a:ext cx="31255" cy="4638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565169</xdr:colOff>
      <xdr:row>85</xdr:row>
      <xdr:rowOff>129963</xdr:rowOff>
    </xdr:from>
    <xdr:to>
      <xdr:col>4</xdr:col>
      <xdr:colOff>658935</xdr:colOff>
      <xdr:row>85</xdr:row>
      <xdr:rowOff>129963</xdr:rowOff>
    </xdr:to>
    <xdr:cxnSp macro="">
      <xdr:nvCxnSpPr>
        <xdr:cNvPr id="171950" name="直線コネクタ 171949">
          <a:extLst>
            <a:ext uri="{FF2B5EF4-FFF2-40B4-BE49-F238E27FC236}">
              <a16:creationId xmlns:a16="http://schemas.microsoft.com/office/drawing/2014/main" id="{3E25E13D-C427-E0F2-64F4-16D718E89269}"/>
            </a:ext>
          </a:extLst>
        </xdr:cNvPr>
        <xdr:cNvCxnSpPr/>
      </xdr:nvCxnSpPr>
      <xdr:spPr bwMode="auto">
        <a:xfrm rot="10800000">
          <a:off x="3384569" y="13893588"/>
          <a:ext cx="9376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542547</xdr:colOff>
      <xdr:row>86</xdr:row>
      <xdr:rowOff>43559</xdr:rowOff>
    </xdr:from>
    <xdr:to>
      <xdr:col>4</xdr:col>
      <xdr:colOff>695443</xdr:colOff>
      <xdr:row>86</xdr:row>
      <xdr:rowOff>93448</xdr:rowOff>
    </xdr:to>
    <xdr:grpSp>
      <xdr:nvGrpSpPr>
        <xdr:cNvPr id="199578" name="グループ化 171919">
          <a:extLst>
            <a:ext uri="{FF2B5EF4-FFF2-40B4-BE49-F238E27FC236}">
              <a16:creationId xmlns:a16="http://schemas.microsoft.com/office/drawing/2014/main" id="{4DB6E101-35DA-AAFA-C76C-8F08805BAD2A}"/>
            </a:ext>
          </a:extLst>
        </xdr:cNvPr>
        <xdr:cNvGrpSpPr>
          <a:grpSpLocks/>
        </xdr:cNvGrpSpPr>
      </xdr:nvGrpSpPr>
      <xdr:grpSpPr bwMode="auto">
        <a:xfrm>
          <a:off x="3378457" y="14507589"/>
          <a:ext cx="154166" cy="52429"/>
          <a:chOff x="101600" y="3759200"/>
          <a:chExt cx="176213" cy="50006"/>
        </a:xfrm>
      </xdr:grpSpPr>
      <xdr:cxnSp macro="">
        <xdr:nvCxnSpPr>
          <xdr:cNvPr id="171930" name="直線コネクタ 171929">
            <a:extLst>
              <a:ext uri="{FF2B5EF4-FFF2-40B4-BE49-F238E27FC236}">
                <a16:creationId xmlns:a16="http://schemas.microsoft.com/office/drawing/2014/main" id="{9AF55973-330B-59E0-DE7A-36DD9F4BAAA8}"/>
              </a:ext>
            </a:extLst>
          </xdr:cNvPr>
          <xdr:cNvCxnSpPr/>
        </xdr:nvCxnSpPr>
        <xdr:spPr>
          <a:xfrm flipV="1">
            <a:off x="95309" y="3758349"/>
            <a:ext cx="36022" cy="49751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1935" name="直線コネクタ 171934">
            <a:extLst>
              <a:ext uri="{FF2B5EF4-FFF2-40B4-BE49-F238E27FC236}">
                <a16:creationId xmlns:a16="http://schemas.microsoft.com/office/drawing/2014/main" id="{D5B9A774-05D7-4736-CF93-3DA7D5CAA6CB}"/>
              </a:ext>
            </a:extLst>
          </xdr:cNvPr>
          <xdr:cNvCxnSpPr/>
        </xdr:nvCxnSpPr>
        <xdr:spPr>
          <a:xfrm>
            <a:off x="239397" y="3758349"/>
            <a:ext cx="36022" cy="49751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1937" name="直線コネクタ 171936">
            <a:extLst>
              <a:ext uri="{FF2B5EF4-FFF2-40B4-BE49-F238E27FC236}">
                <a16:creationId xmlns:a16="http://schemas.microsoft.com/office/drawing/2014/main" id="{E794C278-18B2-149D-3DC5-A5B7EA1D30BD}"/>
              </a:ext>
            </a:extLst>
          </xdr:cNvPr>
          <xdr:cNvCxnSpPr/>
        </xdr:nvCxnSpPr>
        <xdr:spPr>
          <a:xfrm>
            <a:off x="131331" y="3764568"/>
            <a:ext cx="108066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617538</xdr:colOff>
      <xdr:row>83</xdr:row>
      <xdr:rowOff>150020</xdr:rowOff>
    </xdr:from>
    <xdr:to>
      <xdr:col>4</xdr:col>
      <xdr:colOff>617538</xdr:colOff>
      <xdr:row>88</xdr:row>
      <xdr:rowOff>16670</xdr:rowOff>
    </xdr:to>
    <xdr:cxnSp macro="">
      <xdr:nvCxnSpPr>
        <xdr:cNvPr id="171951" name="直線コネクタ 171950">
          <a:extLst>
            <a:ext uri="{FF2B5EF4-FFF2-40B4-BE49-F238E27FC236}">
              <a16:creationId xmlns:a16="http://schemas.microsoft.com/office/drawing/2014/main" id="{A87A46BC-B6F1-D41D-5F5A-3BC0A08E141B}"/>
            </a:ext>
          </a:extLst>
        </xdr:cNvPr>
        <xdr:cNvCxnSpPr/>
      </xdr:nvCxnSpPr>
      <xdr:spPr bwMode="auto">
        <a:xfrm rot="5400000">
          <a:off x="3098800" y="13927933"/>
          <a:ext cx="6762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380205</xdr:colOff>
      <xdr:row>86</xdr:row>
      <xdr:rowOff>125412</xdr:rowOff>
    </xdr:from>
    <xdr:to>
      <xdr:col>5</xdr:col>
      <xdr:colOff>19767</xdr:colOff>
      <xdr:row>88</xdr:row>
      <xdr:rowOff>101917</xdr:rowOff>
    </xdr:to>
    <xdr:grpSp>
      <xdr:nvGrpSpPr>
        <xdr:cNvPr id="199336" name="グループ化 63">
          <a:extLst>
            <a:ext uri="{FF2B5EF4-FFF2-40B4-BE49-F238E27FC236}">
              <a16:creationId xmlns:a16="http://schemas.microsoft.com/office/drawing/2014/main" id="{A0AC659B-4BBE-B015-7F47-E942FD49EE5F}"/>
            </a:ext>
          </a:extLst>
        </xdr:cNvPr>
        <xdr:cNvGrpSpPr>
          <a:grpSpLocks/>
        </xdr:cNvGrpSpPr>
      </xdr:nvGrpSpPr>
      <xdr:grpSpPr bwMode="auto">
        <a:xfrm>
          <a:off x="3214845" y="14590712"/>
          <a:ext cx="352032" cy="306705"/>
          <a:chOff x="4607623" y="3760457"/>
          <a:chExt cx="342720" cy="327240"/>
        </a:xfrm>
      </xdr:grpSpPr>
      <xdr:pic>
        <xdr:nvPicPr>
          <xdr:cNvPr id="199573" name="Picture 6673">
            <a:extLst>
              <a:ext uri="{FF2B5EF4-FFF2-40B4-BE49-F238E27FC236}">
                <a16:creationId xmlns:a16="http://schemas.microsoft.com/office/drawing/2014/main" id="{1E516F67-F699-32B8-99F5-75EFBC1264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7623" y="3760457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71968" name="Text Box 6674">
            <a:extLst>
              <a:ext uri="{FF2B5EF4-FFF2-40B4-BE49-F238E27FC236}">
                <a16:creationId xmlns:a16="http://schemas.microsoft.com/office/drawing/2014/main" id="{AB3CDB52-52D2-4401-1C53-7DA74AACFA97}"/>
              </a:ext>
            </a:extLst>
          </xdr:cNvPr>
          <xdr:cNvSpPr/>
        </xdr:nvSpPr>
        <xdr:spPr>
          <a:xfrm>
            <a:off x="4621856" y="3763938"/>
            <a:ext cx="313857" cy="270900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176</a:t>
            </a:r>
          </a:p>
        </xdr:txBody>
      </xdr:sp>
    </xdr:grpSp>
    <xdr:clientData/>
  </xdr:twoCellAnchor>
  <xdr:oneCellAnchor>
    <xdr:from>
      <xdr:col>6</xdr:col>
      <xdr:colOff>492919</xdr:colOff>
      <xdr:row>82</xdr:row>
      <xdr:rowOff>0</xdr:rowOff>
    </xdr:from>
    <xdr:ext cx="898015" cy="183384"/>
    <xdr:sp macro="" textlink="">
      <xdr:nvSpPr>
        <xdr:cNvPr id="171973" name="テキスト ボックス 171972">
          <a:extLst>
            <a:ext uri="{FF2B5EF4-FFF2-40B4-BE49-F238E27FC236}">
              <a16:creationId xmlns:a16="http://schemas.microsoft.com/office/drawing/2014/main" id="{9AB97BED-54FD-15F2-1ABB-D59B93242EF9}"/>
            </a:ext>
          </a:extLst>
        </xdr:cNvPr>
        <xdr:cNvSpPr txBox="1"/>
      </xdr:nvSpPr>
      <xdr:spPr>
        <a:xfrm>
          <a:off x="4722019" y="13277850"/>
          <a:ext cx="898015" cy="183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r"/>
          <a:r>
            <a:rPr kumimoji="1" lang="ja-JP" altLang="en-US" sz="1100" b="1">
              <a:latin typeface="ＭＳ Ｐゴシック" panose="020B0600070205080204" pitchFamily="50" charset="-128"/>
              <a:ea typeface="+mn-ea"/>
            </a:rPr>
            <a:t>サンビオラ前</a:t>
          </a:r>
        </a:p>
      </xdr:txBody>
    </xdr:sp>
    <xdr:clientData/>
  </xdr:oneCellAnchor>
  <xdr:twoCellAnchor>
    <xdr:from>
      <xdr:col>6</xdr:col>
      <xdr:colOff>1060450</xdr:colOff>
      <xdr:row>86</xdr:row>
      <xdr:rowOff>12700</xdr:rowOff>
    </xdr:from>
    <xdr:to>
      <xdr:col>6</xdr:col>
      <xdr:colOff>1060450</xdr:colOff>
      <xdr:row>89</xdr:row>
      <xdr:rowOff>0</xdr:rowOff>
    </xdr:to>
    <xdr:sp macro="" textlink="">
      <xdr:nvSpPr>
        <xdr:cNvPr id="199338" name="Line 12810">
          <a:extLst>
            <a:ext uri="{FF2B5EF4-FFF2-40B4-BE49-F238E27FC236}">
              <a16:creationId xmlns:a16="http://schemas.microsoft.com/office/drawing/2014/main" id="{3943D856-5BC1-CDED-BF55-915B47FB65CF}"/>
            </a:ext>
          </a:extLst>
        </xdr:cNvPr>
        <xdr:cNvSpPr>
          <a:spLocks noChangeShapeType="1"/>
        </xdr:cNvSpPr>
      </xdr:nvSpPr>
      <xdr:spPr bwMode="auto">
        <a:xfrm>
          <a:off x="4933950" y="14211300"/>
          <a:ext cx="0" cy="4826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252413</xdr:colOff>
      <xdr:row>85</xdr:row>
      <xdr:rowOff>159543</xdr:rowOff>
    </xdr:from>
    <xdr:to>
      <xdr:col>7</xdr:col>
      <xdr:colOff>0</xdr:colOff>
      <xdr:row>85</xdr:row>
      <xdr:rowOff>161924</xdr:rowOff>
    </xdr:to>
    <xdr:sp macro="" textlink="">
      <xdr:nvSpPr>
        <xdr:cNvPr id="199339" name="Line 12812">
          <a:extLst>
            <a:ext uri="{FF2B5EF4-FFF2-40B4-BE49-F238E27FC236}">
              <a16:creationId xmlns:a16="http://schemas.microsoft.com/office/drawing/2014/main" id="{BBA6BED0-4137-D8AE-E581-6427E198B623}"/>
            </a:ext>
          </a:extLst>
        </xdr:cNvPr>
        <xdr:cNvSpPr>
          <a:spLocks noChangeShapeType="1"/>
        </xdr:cNvSpPr>
      </xdr:nvSpPr>
      <xdr:spPr bwMode="auto">
        <a:xfrm>
          <a:off x="4481513" y="13923168"/>
          <a:ext cx="452437" cy="2381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83</xdr:row>
      <xdr:rowOff>57150</xdr:rowOff>
    </xdr:from>
    <xdr:to>
      <xdr:col>7</xdr:col>
      <xdr:colOff>0</xdr:colOff>
      <xdr:row>86</xdr:row>
      <xdr:rowOff>12700</xdr:rowOff>
    </xdr:to>
    <xdr:sp macro="" textlink="">
      <xdr:nvSpPr>
        <xdr:cNvPr id="199340" name="Line 12809">
          <a:extLst>
            <a:ext uri="{FF2B5EF4-FFF2-40B4-BE49-F238E27FC236}">
              <a16:creationId xmlns:a16="http://schemas.microsoft.com/office/drawing/2014/main" id="{4AD99320-0045-2BBF-7A17-EE193366A1F4}"/>
            </a:ext>
          </a:extLst>
        </xdr:cNvPr>
        <xdr:cNvSpPr>
          <a:spLocks noChangeShapeType="1"/>
        </xdr:cNvSpPr>
      </xdr:nvSpPr>
      <xdr:spPr bwMode="auto">
        <a:xfrm flipH="1" flipV="1">
          <a:off x="4933950" y="13760450"/>
          <a:ext cx="0" cy="4508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19049</xdr:colOff>
      <xdr:row>85</xdr:row>
      <xdr:rowOff>159543</xdr:rowOff>
    </xdr:from>
    <xdr:to>
      <xdr:col>7</xdr:col>
      <xdr:colOff>504824</xdr:colOff>
      <xdr:row>86</xdr:row>
      <xdr:rowOff>3173</xdr:rowOff>
    </xdr:to>
    <xdr:sp macro="" textlink="">
      <xdr:nvSpPr>
        <xdr:cNvPr id="199341" name="Line 12812">
          <a:extLst>
            <a:ext uri="{FF2B5EF4-FFF2-40B4-BE49-F238E27FC236}">
              <a16:creationId xmlns:a16="http://schemas.microsoft.com/office/drawing/2014/main" id="{17295B35-61D6-14D6-7C4C-132BA44C4AA9}"/>
            </a:ext>
          </a:extLst>
        </xdr:cNvPr>
        <xdr:cNvSpPr>
          <a:spLocks noChangeShapeType="1"/>
        </xdr:cNvSpPr>
      </xdr:nvSpPr>
      <xdr:spPr bwMode="auto">
        <a:xfrm flipH="1">
          <a:off x="4952999" y="13923168"/>
          <a:ext cx="485775" cy="555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649288</xdr:colOff>
      <xdr:row>85</xdr:row>
      <xdr:rowOff>108745</xdr:rowOff>
    </xdr:from>
    <xdr:to>
      <xdr:col>7</xdr:col>
      <xdr:colOff>53975</xdr:colOff>
      <xdr:row>86</xdr:row>
      <xdr:rowOff>64295</xdr:rowOff>
    </xdr:to>
    <xdr:sp macro="" textlink="">
      <xdr:nvSpPr>
        <xdr:cNvPr id="199342" name="Oval 30">
          <a:extLst>
            <a:ext uri="{FF2B5EF4-FFF2-40B4-BE49-F238E27FC236}">
              <a16:creationId xmlns:a16="http://schemas.microsoft.com/office/drawing/2014/main" id="{A4EBD49C-2398-1834-421C-C8714FF794F6}"/>
            </a:ext>
          </a:extLst>
        </xdr:cNvPr>
        <xdr:cNvSpPr>
          <a:spLocks noChangeArrowheads="1"/>
        </xdr:cNvSpPr>
      </xdr:nvSpPr>
      <xdr:spPr bwMode="auto">
        <a:xfrm>
          <a:off x="4878388" y="13872370"/>
          <a:ext cx="109537" cy="1174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642938</xdr:colOff>
      <xdr:row>88</xdr:row>
      <xdr:rowOff>142876</xdr:rowOff>
    </xdr:from>
    <xdr:to>
      <xdr:col>7</xdr:col>
      <xdr:colOff>61119</xdr:colOff>
      <xdr:row>89</xdr:row>
      <xdr:rowOff>93663</xdr:rowOff>
    </xdr:to>
    <xdr:sp macro="" textlink="">
      <xdr:nvSpPr>
        <xdr:cNvPr id="199343" name="AutoShape 19">
          <a:extLst>
            <a:ext uri="{FF2B5EF4-FFF2-40B4-BE49-F238E27FC236}">
              <a16:creationId xmlns:a16="http://schemas.microsoft.com/office/drawing/2014/main" id="{9D7394A2-AD86-5105-2993-E9425E9103C2}"/>
            </a:ext>
          </a:extLst>
        </xdr:cNvPr>
        <xdr:cNvSpPr>
          <a:spLocks noChangeArrowheads="1"/>
        </xdr:cNvSpPr>
      </xdr:nvSpPr>
      <xdr:spPr bwMode="auto">
        <a:xfrm>
          <a:off x="4872038" y="14392276"/>
          <a:ext cx="123031" cy="112712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73819</xdr:colOff>
      <xdr:row>86</xdr:row>
      <xdr:rowOff>157163</xdr:rowOff>
    </xdr:from>
    <xdr:to>
      <xdr:col>7</xdr:col>
      <xdr:colOff>390110</xdr:colOff>
      <xdr:row>88</xdr:row>
      <xdr:rowOff>85850</xdr:rowOff>
    </xdr:to>
    <xdr:sp macro="" textlink="">
      <xdr:nvSpPr>
        <xdr:cNvPr id="171997" name="AutoShape 971">
          <a:extLst>
            <a:ext uri="{FF2B5EF4-FFF2-40B4-BE49-F238E27FC236}">
              <a16:creationId xmlns:a16="http://schemas.microsoft.com/office/drawing/2014/main" id="{9CA340F0-316E-8193-2E1B-CC91D6A8BDDD}"/>
            </a:ext>
          </a:extLst>
        </xdr:cNvPr>
        <xdr:cNvSpPr>
          <a:spLocks noChangeArrowheads="1"/>
        </xdr:cNvSpPr>
      </xdr:nvSpPr>
      <xdr:spPr bwMode="auto">
        <a:xfrm>
          <a:off x="5007769" y="14082713"/>
          <a:ext cx="316291" cy="252537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337</a:t>
          </a:r>
        </a:p>
      </xdr:txBody>
    </xdr:sp>
    <xdr:clientData/>
  </xdr:twoCellAnchor>
  <xdr:twoCellAnchor>
    <xdr:from>
      <xdr:col>6</xdr:col>
      <xdr:colOff>330200</xdr:colOff>
      <xdr:row>83</xdr:row>
      <xdr:rowOff>85724</xdr:rowOff>
    </xdr:from>
    <xdr:to>
      <xdr:col>6</xdr:col>
      <xdr:colOff>618856</xdr:colOff>
      <xdr:row>85</xdr:row>
      <xdr:rowOff>420</xdr:rowOff>
    </xdr:to>
    <xdr:sp macro="" textlink="">
      <xdr:nvSpPr>
        <xdr:cNvPr id="172027" name="AutoShape 971">
          <a:extLst>
            <a:ext uri="{FF2B5EF4-FFF2-40B4-BE49-F238E27FC236}">
              <a16:creationId xmlns:a16="http://schemas.microsoft.com/office/drawing/2014/main" id="{17BA9DA7-68D9-01F9-7A21-44D74D1303BE}"/>
            </a:ext>
          </a:extLst>
        </xdr:cNvPr>
        <xdr:cNvSpPr>
          <a:spLocks noChangeArrowheads="1"/>
        </xdr:cNvSpPr>
      </xdr:nvSpPr>
      <xdr:spPr bwMode="auto">
        <a:xfrm>
          <a:off x="4559300" y="13525499"/>
          <a:ext cx="288656" cy="238546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oneCellAnchor>
    <xdr:from>
      <xdr:col>6</xdr:col>
      <xdr:colOff>294481</xdr:colOff>
      <xdr:row>86</xdr:row>
      <xdr:rowOff>33337</xdr:rowOff>
    </xdr:from>
    <xdr:ext cx="267494" cy="169069"/>
    <xdr:sp macro="" textlink="">
      <xdr:nvSpPr>
        <xdr:cNvPr id="172028" name="テキスト ボックス 172027">
          <a:extLst>
            <a:ext uri="{FF2B5EF4-FFF2-40B4-BE49-F238E27FC236}">
              <a16:creationId xmlns:a16="http://schemas.microsoft.com/office/drawing/2014/main" id="{83DCF75A-5088-8A9A-341B-0EC2940698C4}"/>
            </a:ext>
          </a:extLst>
        </xdr:cNvPr>
        <xdr:cNvSpPr txBox="1"/>
      </xdr:nvSpPr>
      <xdr:spPr>
        <a:xfrm>
          <a:off x="4523581" y="13958887"/>
          <a:ext cx="267494" cy="169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 b="0"/>
            <a:t>K16</a:t>
          </a:r>
          <a:endParaRPr kumimoji="1" lang="ja-JP" altLang="en-US" sz="1100" b="0"/>
        </a:p>
      </xdr:txBody>
    </xdr:sp>
    <xdr:clientData/>
  </xdr:oneCellAnchor>
  <xdr:oneCellAnchor>
    <xdr:from>
      <xdr:col>8</xdr:col>
      <xdr:colOff>388143</xdr:colOff>
      <xdr:row>82</xdr:row>
      <xdr:rowOff>0</xdr:rowOff>
    </xdr:from>
    <xdr:ext cx="1012315" cy="183384"/>
    <xdr:sp macro="" textlink="">
      <xdr:nvSpPr>
        <xdr:cNvPr id="172029" name="テキスト ボックス 172028">
          <a:extLst>
            <a:ext uri="{FF2B5EF4-FFF2-40B4-BE49-F238E27FC236}">
              <a16:creationId xmlns:a16="http://schemas.microsoft.com/office/drawing/2014/main" id="{0765D3AA-2626-F728-FF9C-E330411EAFB7}"/>
            </a:ext>
          </a:extLst>
        </xdr:cNvPr>
        <xdr:cNvSpPr txBox="1"/>
      </xdr:nvSpPr>
      <xdr:spPr>
        <a:xfrm>
          <a:off x="6026943" y="13277850"/>
          <a:ext cx="1012315" cy="183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r"/>
          <a:r>
            <a:rPr kumimoji="1" lang="ja-JP" altLang="en-US" sz="1100" b="1">
              <a:latin typeface="ＭＳ Ｐゴシック" panose="020B0600070205080204" pitchFamily="50" charset="-128"/>
              <a:ea typeface="+mn-ea"/>
            </a:rPr>
            <a:t>伊和志津神社前</a:t>
          </a:r>
        </a:p>
      </xdr:txBody>
    </xdr:sp>
    <xdr:clientData/>
  </xdr:oneCellAnchor>
  <xdr:twoCellAnchor>
    <xdr:from>
      <xdr:col>8</xdr:col>
      <xdr:colOff>1060450</xdr:colOff>
      <xdr:row>86</xdr:row>
      <xdr:rowOff>12700</xdr:rowOff>
    </xdr:from>
    <xdr:to>
      <xdr:col>8</xdr:col>
      <xdr:colOff>1060450</xdr:colOff>
      <xdr:row>89</xdr:row>
      <xdr:rowOff>0</xdr:rowOff>
    </xdr:to>
    <xdr:sp macro="" textlink="">
      <xdr:nvSpPr>
        <xdr:cNvPr id="199348" name="Line 12810">
          <a:extLst>
            <a:ext uri="{FF2B5EF4-FFF2-40B4-BE49-F238E27FC236}">
              <a16:creationId xmlns:a16="http://schemas.microsoft.com/office/drawing/2014/main" id="{A6F4B79D-3D94-F636-1E26-030753C26512}"/>
            </a:ext>
          </a:extLst>
        </xdr:cNvPr>
        <xdr:cNvSpPr>
          <a:spLocks noChangeShapeType="1"/>
        </xdr:cNvSpPr>
      </xdr:nvSpPr>
      <xdr:spPr bwMode="auto">
        <a:xfrm>
          <a:off x="6343650" y="14211300"/>
          <a:ext cx="0" cy="4826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83</xdr:row>
      <xdr:rowOff>127000</xdr:rowOff>
    </xdr:from>
    <xdr:to>
      <xdr:col>9</xdr:col>
      <xdr:colOff>12700</xdr:colOff>
      <xdr:row>86</xdr:row>
      <xdr:rowOff>12700</xdr:rowOff>
    </xdr:to>
    <xdr:sp macro="" textlink="">
      <xdr:nvSpPr>
        <xdr:cNvPr id="199349" name="Line 12812">
          <a:extLst>
            <a:ext uri="{FF2B5EF4-FFF2-40B4-BE49-F238E27FC236}">
              <a16:creationId xmlns:a16="http://schemas.microsoft.com/office/drawing/2014/main" id="{8754D084-1360-7992-D677-BB4931E3FB78}"/>
            </a:ext>
          </a:extLst>
        </xdr:cNvPr>
        <xdr:cNvSpPr>
          <a:spLocks noChangeShapeType="1"/>
        </xdr:cNvSpPr>
      </xdr:nvSpPr>
      <xdr:spPr bwMode="auto">
        <a:xfrm flipH="1">
          <a:off x="6343650" y="13830300"/>
          <a:ext cx="12700" cy="3810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297656</xdr:colOff>
      <xdr:row>86</xdr:row>
      <xdr:rowOff>2380</xdr:rowOff>
    </xdr:from>
    <xdr:to>
      <xdr:col>9</xdr:col>
      <xdr:colOff>0</xdr:colOff>
      <xdr:row>86</xdr:row>
      <xdr:rowOff>9524</xdr:rowOff>
    </xdr:to>
    <xdr:sp macro="" textlink="">
      <xdr:nvSpPr>
        <xdr:cNvPr id="199350" name="Line 12809">
          <a:extLst>
            <a:ext uri="{FF2B5EF4-FFF2-40B4-BE49-F238E27FC236}">
              <a16:creationId xmlns:a16="http://schemas.microsoft.com/office/drawing/2014/main" id="{03F63E89-B3EB-49C1-41A8-19FEAF64AA32}"/>
            </a:ext>
          </a:extLst>
        </xdr:cNvPr>
        <xdr:cNvSpPr>
          <a:spLocks noChangeShapeType="1"/>
        </xdr:cNvSpPr>
      </xdr:nvSpPr>
      <xdr:spPr bwMode="auto">
        <a:xfrm flipH="1" flipV="1">
          <a:off x="5936456" y="13927930"/>
          <a:ext cx="407194" cy="7144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</xdr:colOff>
      <xdr:row>85</xdr:row>
      <xdr:rowOff>159544</xdr:rowOff>
    </xdr:from>
    <xdr:to>
      <xdr:col>9</xdr:col>
      <xdr:colOff>438150</xdr:colOff>
      <xdr:row>86</xdr:row>
      <xdr:rowOff>0</xdr:rowOff>
    </xdr:to>
    <xdr:sp macro="" textlink="">
      <xdr:nvSpPr>
        <xdr:cNvPr id="199351" name="Line 12812">
          <a:extLst>
            <a:ext uri="{FF2B5EF4-FFF2-40B4-BE49-F238E27FC236}">
              <a16:creationId xmlns:a16="http://schemas.microsoft.com/office/drawing/2014/main" id="{E4580C4F-1902-869E-B4CF-40CEFE6845BD}"/>
            </a:ext>
          </a:extLst>
        </xdr:cNvPr>
        <xdr:cNvSpPr>
          <a:spLocks noChangeShapeType="1"/>
        </xdr:cNvSpPr>
      </xdr:nvSpPr>
      <xdr:spPr bwMode="auto">
        <a:xfrm flipH="1">
          <a:off x="6362700" y="13923169"/>
          <a:ext cx="419100" cy="2381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650083</xdr:colOff>
      <xdr:row>85</xdr:row>
      <xdr:rowOff>116681</xdr:rowOff>
    </xdr:from>
    <xdr:to>
      <xdr:col>9</xdr:col>
      <xdr:colOff>49214</xdr:colOff>
      <xdr:row>86</xdr:row>
      <xdr:rowOff>59531</xdr:rowOff>
    </xdr:to>
    <xdr:sp macro="" textlink="">
      <xdr:nvSpPr>
        <xdr:cNvPr id="199352" name="Oval 30">
          <a:extLst>
            <a:ext uri="{FF2B5EF4-FFF2-40B4-BE49-F238E27FC236}">
              <a16:creationId xmlns:a16="http://schemas.microsoft.com/office/drawing/2014/main" id="{272C320E-EF4E-6B96-D9D2-215F8284089D}"/>
            </a:ext>
          </a:extLst>
        </xdr:cNvPr>
        <xdr:cNvSpPr>
          <a:spLocks noChangeArrowheads="1"/>
        </xdr:cNvSpPr>
      </xdr:nvSpPr>
      <xdr:spPr bwMode="auto">
        <a:xfrm>
          <a:off x="6288883" y="13880306"/>
          <a:ext cx="103981" cy="1047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49213</xdr:colOff>
      <xdr:row>87</xdr:row>
      <xdr:rowOff>794</xdr:rowOff>
    </xdr:from>
    <xdr:to>
      <xdr:col>9</xdr:col>
      <xdr:colOff>379793</xdr:colOff>
      <xdr:row>88</xdr:row>
      <xdr:rowOff>115474</xdr:rowOff>
    </xdr:to>
    <xdr:sp macro="" textlink="">
      <xdr:nvSpPr>
        <xdr:cNvPr id="172038" name="AutoShape 971">
          <a:extLst>
            <a:ext uri="{FF2B5EF4-FFF2-40B4-BE49-F238E27FC236}">
              <a16:creationId xmlns:a16="http://schemas.microsoft.com/office/drawing/2014/main" id="{9E6A5BA2-C482-D8F9-3E39-4F2A66020772}"/>
            </a:ext>
          </a:extLst>
        </xdr:cNvPr>
        <xdr:cNvSpPr>
          <a:spLocks noChangeArrowheads="1"/>
        </xdr:cNvSpPr>
      </xdr:nvSpPr>
      <xdr:spPr bwMode="auto">
        <a:xfrm>
          <a:off x="6392863" y="14088269"/>
          <a:ext cx="330580" cy="276605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oneCellAnchor>
    <xdr:from>
      <xdr:col>9</xdr:col>
      <xdr:colOff>501650</xdr:colOff>
      <xdr:row>85</xdr:row>
      <xdr:rowOff>0</xdr:rowOff>
    </xdr:from>
    <xdr:ext cx="205014" cy="160244"/>
    <xdr:sp macro="" textlink="">
      <xdr:nvSpPr>
        <xdr:cNvPr id="172041" name="テキスト ボックス 172040">
          <a:extLst>
            <a:ext uri="{FF2B5EF4-FFF2-40B4-BE49-F238E27FC236}">
              <a16:creationId xmlns:a16="http://schemas.microsoft.com/office/drawing/2014/main" id="{BD6F218E-A5C4-7C00-B680-9A5606F628ED}"/>
            </a:ext>
          </a:extLst>
        </xdr:cNvPr>
        <xdr:cNvSpPr txBox="1"/>
      </xdr:nvSpPr>
      <xdr:spPr>
        <a:xfrm>
          <a:off x="6680200" y="13716000"/>
          <a:ext cx="358775" cy="209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 b="0"/>
            <a:t>K16</a:t>
          </a:r>
          <a:endParaRPr kumimoji="1" lang="ja-JP" altLang="en-US" sz="1100" b="0"/>
        </a:p>
      </xdr:txBody>
    </xdr:sp>
    <xdr:clientData/>
  </xdr:oneCellAnchor>
  <xdr:twoCellAnchor>
    <xdr:from>
      <xdr:col>8</xdr:col>
      <xdr:colOff>642250</xdr:colOff>
      <xdr:row>84</xdr:row>
      <xdr:rowOff>139626</xdr:rowOff>
    </xdr:from>
    <xdr:to>
      <xdr:col>9</xdr:col>
      <xdr:colOff>58052</xdr:colOff>
      <xdr:row>85</xdr:row>
      <xdr:rowOff>82311</xdr:rowOff>
    </xdr:to>
    <xdr:sp macro="" textlink="">
      <xdr:nvSpPr>
        <xdr:cNvPr id="172053" name="フリーフォーム: 図形 172052">
          <a:extLst>
            <a:ext uri="{FF2B5EF4-FFF2-40B4-BE49-F238E27FC236}">
              <a16:creationId xmlns:a16="http://schemas.microsoft.com/office/drawing/2014/main" id="{E4B74130-DFA5-D229-3C56-9C5512E822E1}"/>
            </a:ext>
          </a:extLst>
        </xdr:cNvPr>
        <xdr:cNvSpPr/>
      </xdr:nvSpPr>
      <xdr:spPr>
        <a:xfrm rot="2852277">
          <a:off x="6289071" y="13733305"/>
          <a:ext cx="104610" cy="120652"/>
        </a:xfrm>
        <a:custGeom>
          <a:avLst/>
          <a:gdLst>
            <a:gd name="connsiteX0" fmla="*/ 499 w 108449"/>
            <a:gd name="connsiteY0" fmla="*/ 107950 h 107950"/>
            <a:gd name="connsiteX1" fmla="*/ 16374 w 108449"/>
            <a:gd name="connsiteY1" fmla="*/ 19050 h 107950"/>
            <a:gd name="connsiteX2" fmla="*/ 108449 w 108449"/>
            <a:gd name="connsiteY2" fmla="*/ 0 h 1079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8449" h="107950">
              <a:moveTo>
                <a:pt x="499" y="107950"/>
              </a:moveTo>
              <a:cubicBezTo>
                <a:pt x="-560" y="72496"/>
                <a:pt x="-1618" y="37042"/>
                <a:pt x="16374" y="19050"/>
              </a:cubicBezTo>
              <a:cubicBezTo>
                <a:pt x="34366" y="1058"/>
                <a:pt x="90986" y="2646"/>
                <a:pt x="108449" y="0"/>
              </a:cubicBezTo>
            </a:path>
          </a:pathLst>
        </a:cu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137319</xdr:colOff>
      <xdr:row>83</xdr:row>
      <xdr:rowOff>103187</xdr:rowOff>
    </xdr:from>
    <xdr:to>
      <xdr:col>8</xdr:col>
      <xdr:colOff>476250</xdr:colOff>
      <xdr:row>85</xdr:row>
      <xdr:rowOff>59968</xdr:rowOff>
    </xdr:to>
    <xdr:sp macro="" textlink="">
      <xdr:nvSpPr>
        <xdr:cNvPr id="172054" name="AutoShape 971">
          <a:extLst>
            <a:ext uri="{FF2B5EF4-FFF2-40B4-BE49-F238E27FC236}">
              <a16:creationId xmlns:a16="http://schemas.microsoft.com/office/drawing/2014/main" id="{AD512327-DB02-A4CD-CED6-9F68FAD15F8C}"/>
            </a:ext>
          </a:extLst>
        </xdr:cNvPr>
        <xdr:cNvSpPr>
          <a:spLocks noChangeArrowheads="1"/>
        </xdr:cNvSpPr>
      </xdr:nvSpPr>
      <xdr:spPr bwMode="auto">
        <a:xfrm>
          <a:off x="5776119" y="13542962"/>
          <a:ext cx="338931" cy="280631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114</a:t>
          </a:r>
        </a:p>
      </xdr:txBody>
    </xdr:sp>
    <xdr:clientData/>
  </xdr:twoCellAnchor>
  <xdr:twoCellAnchor>
    <xdr:from>
      <xdr:col>1</xdr:col>
      <xdr:colOff>531018</xdr:colOff>
      <xdr:row>94</xdr:row>
      <xdr:rowOff>1588</xdr:rowOff>
    </xdr:from>
    <xdr:to>
      <xdr:col>1</xdr:col>
      <xdr:colOff>645318</xdr:colOff>
      <xdr:row>96</xdr:row>
      <xdr:rowOff>7938</xdr:rowOff>
    </xdr:to>
    <xdr:sp macro="" textlink="">
      <xdr:nvSpPr>
        <xdr:cNvPr id="199357" name="Freeform 1352">
          <a:extLst>
            <a:ext uri="{FF2B5EF4-FFF2-40B4-BE49-F238E27FC236}">
              <a16:creationId xmlns:a16="http://schemas.microsoft.com/office/drawing/2014/main" id="{D3755523-9C1A-541F-A859-84B9E06F55E3}"/>
            </a:ext>
          </a:extLst>
        </xdr:cNvPr>
        <xdr:cNvSpPr>
          <a:spLocks/>
        </xdr:cNvSpPr>
      </xdr:nvSpPr>
      <xdr:spPr bwMode="auto">
        <a:xfrm flipH="1">
          <a:off x="1235868" y="15222538"/>
          <a:ext cx="114300" cy="330200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552450</xdr:colOff>
      <xdr:row>91</xdr:row>
      <xdr:rowOff>76200</xdr:rowOff>
    </xdr:from>
    <xdr:to>
      <xdr:col>1</xdr:col>
      <xdr:colOff>640556</xdr:colOff>
      <xdr:row>93</xdr:row>
      <xdr:rowOff>95250</xdr:rowOff>
    </xdr:to>
    <xdr:sp macro="" textlink="">
      <xdr:nvSpPr>
        <xdr:cNvPr id="199358" name="Freeform 1352">
          <a:extLst>
            <a:ext uri="{FF2B5EF4-FFF2-40B4-BE49-F238E27FC236}">
              <a16:creationId xmlns:a16="http://schemas.microsoft.com/office/drawing/2014/main" id="{51CB7FE2-4936-0258-84A3-42987C4FB6A0}"/>
            </a:ext>
          </a:extLst>
        </xdr:cNvPr>
        <xdr:cNvSpPr>
          <a:spLocks/>
        </xdr:cNvSpPr>
      </xdr:nvSpPr>
      <xdr:spPr bwMode="auto">
        <a:xfrm rot="16200000" flipV="1">
          <a:off x="1129903" y="14938772"/>
          <a:ext cx="342900" cy="88106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91</xdr:row>
      <xdr:rowOff>76200</xdr:rowOff>
    </xdr:from>
    <xdr:to>
      <xdr:col>1</xdr:col>
      <xdr:colOff>407988</xdr:colOff>
      <xdr:row>95</xdr:row>
      <xdr:rowOff>41212</xdr:rowOff>
    </xdr:to>
    <xdr:sp macro="" textlink="">
      <xdr:nvSpPr>
        <xdr:cNvPr id="172058" name="テキスト ボックス 172057">
          <a:extLst>
            <a:ext uri="{FF2B5EF4-FFF2-40B4-BE49-F238E27FC236}">
              <a16:creationId xmlns:a16="http://schemas.microsoft.com/office/drawing/2014/main" id="{DD4C89FD-06B5-76A8-43F7-A66A51A356CB}"/>
            </a:ext>
          </a:extLst>
        </xdr:cNvPr>
        <xdr:cNvSpPr txBox="1"/>
      </xdr:nvSpPr>
      <xdr:spPr bwMode="auto">
        <a:xfrm>
          <a:off x="0" y="14811375"/>
          <a:ext cx="1112838" cy="6127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通過ﾁｪｯｸ⑦</a:t>
          </a:r>
        </a:p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ファミリーマート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宝塚御所の前店</a:t>
          </a:r>
        </a:p>
      </xdr:txBody>
    </xdr:sp>
    <xdr:clientData/>
  </xdr:twoCellAnchor>
  <xdr:twoCellAnchor>
    <xdr:from>
      <xdr:col>1</xdr:col>
      <xdr:colOff>587374</xdr:colOff>
      <xdr:row>95</xdr:row>
      <xdr:rowOff>152399</xdr:rowOff>
    </xdr:from>
    <xdr:to>
      <xdr:col>1</xdr:col>
      <xdr:colOff>692943</xdr:colOff>
      <xdr:row>96</xdr:row>
      <xdr:rowOff>86518</xdr:rowOff>
    </xdr:to>
    <xdr:sp macro="" textlink="">
      <xdr:nvSpPr>
        <xdr:cNvPr id="199360" name="AutoShape 19">
          <a:extLst>
            <a:ext uri="{FF2B5EF4-FFF2-40B4-BE49-F238E27FC236}">
              <a16:creationId xmlns:a16="http://schemas.microsoft.com/office/drawing/2014/main" id="{33772738-6594-4FBC-D6B1-501017552D8C}"/>
            </a:ext>
          </a:extLst>
        </xdr:cNvPr>
        <xdr:cNvSpPr>
          <a:spLocks noChangeArrowheads="1"/>
        </xdr:cNvSpPr>
      </xdr:nvSpPr>
      <xdr:spPr bwMode="auto">
        <a:xfrm>
          <a:off x="1292224" y="15535274"/>
          <a:ext cx="105569" cy="96044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364331</xdr:colOff>
      <xdr:row>94</xdr:row>
      <xdr:rowOff>159544</xdr:rowOff>
    </xdr:from>
    <xdr:ext cx="642938" cy="183384"/>
    <xdr:sp macro="" textlink="">
      <xdr:nvSpPr>
        <xdr:cNvPr id="172061" name="テキスト ボックス 172060">
          <a:extLst>
            <a:ext uri="{FF2B5EF4-FFF2-40B4-BE49-F238E27FC236}">
              <a16:creationId xmlns:a16="http://schemas.microsoft.com/office/drawing/2014/main" id="{6C41BE77-1537-3D6E-C453-8065D6EE8CC1}"/>
            </a:ext>
          </a:extLst>
        </xdr:cNvPr>
        <xdr:cNvSpPr txBox="1"/>
      </xdr:nvSpPr>
      <xdr:spPr>
        <a:xfrm>
          <a:off x="364331" y="15380494"/>
          <a:ext cx="642938" cy="183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ﾚｼｰﾄ取得</a:t>
          </a:r>
        </a:p>
      </xdr:txBody>
    </xdr:sp>
    <xdr:clientData/>
  </xdr:oneCellAnchor>
  <xdr:twoCellAnchor>
    <xdr:from>
      <xdr:col>2</xdr:col>
      <xdr:colOff>1060450</xdr:colOff>
      <xdr:row>94</xdr:row>
      <xdr:rowOff>12700</xdr:rowOff>
    </xdr:from>
    <xdr:to>
      <xdr:col>2</xdr:col>
      <xdr:colOff>1060450</xdr:colOff>
      <xdr:row>97</xdr:row>
      <xdr:rowOff>0</xdr:rowOff>
    </xdr:to>
    <xdr:sp macro="" textlink="">
      <xdr:nvSpPr>
        <xdr:cNvPr id="199362" name="Line 12810">
          <a:extLst>
            <a:ext uri="{FF2B5EF4-FFF2-40B4-BE49-F238E27FC236}">
              <a16:creationId xmlns:a16="http://schemas.microsoft.com/office/drawing/2014/main" id="{53AF5A33-D71D-3238-AEFB-9A77A9D3000E}"/>
            </a:ext>
          </a:extLst>
        </xdr:cNvPr>
        <xdr:cNvSpPr>
          <a:spLocks noChangeShapeType="1"/>
        </xdr:cNvSpPr>
      </xdr:nvSpPr>
      <xdr:spPr bwMode="auto">
        <a:xfrm>
          <a:off x="2114550" y="15532100"/>
          <a:ext cx="0" cy="4826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1022350</xdr:colOff>
      <xdr:row>93</xdr:row>
      <xdr:rowOff>241300</xdr:rowOff>
    </xdr:from>
    <xdr:to>
      <xdr:col>3</xdr:col>
      <xdr:colOff>666750</xdr:colOff>
      <xdr:row>94</xdr:row>
      <xdr:rowOff>12700</xdr:rowOff>
    </xdr:to>
    <xdr:sp macro="" textlink="">
      <xdr:nvSpPr>
        <xdr:cNvPr id="199363" name="Line 12812">
          <a:extLst>
            <a:ext uri="{FF2B5EF4-FFF2-40B4-BE49-F238E27FC236}">
              <a16:creationId xmlns:a16="http://schemas.microsoft.com/office/drawing/2014/main" id="{DCE3FA5D-38E0-100B-1B68-D6841A60A609}"/>
            </a:ext>
          </a:extLst>
        </xdr:cNvPr>
        <xdr:cNvSpPr>
          <a:spLocks noChangeShapeType="1"/>
        </xdr:cNvSpPr>
      </xdr:nvSpPr>
      <xdr:spPr bwMode="auto">
        <a:xfrm flipV="1">
          <a:off x="2114550" y="15519400"/>
          <a:ext cx="666750" cy="127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235744</xdr:colOff>
      <xdr:row>94</xdr:row>
      <xdr:rowOff>19049</xdr:rowOff>
    </xdr:from>
    <xdr:to>
      <xdr:col>3</xdr:col>
      <xdr:colOff>9525</xdr:colOff>
      <xdr:row>94</xdr:row>
      <xdr:rowOff>21430</xdr:rowOff>
    </xdr:to>
    <xdr:sp macro="" textlink="">
      <xdr:nvSpPr>
        <xdr:cNvPr id="199364" name="Line 12809">
          <a:extLst>
            <a:ext uri="{FF2B5EF4-FFF2-40B4-BE49-F238E27FC236}">
              <a16:creationId xmlns:a16="http://schemas.microsoft.com/office/drawing/2014/main" id="{7FC5B148-4321-78A5-0273-548F76B27BEC}"/>
            </a:ext>
          </a:extLst>
        </xdr:cNvPr>
        <xdr:cNvSpPr>
          <a:spLocks noChangeShapeType="1"/>
        </xdr:cNvSpPr>
      </xdr:nvSpPr>
      <xdr:spPr bwMode="auto">
        <a:xfrm flipH="1">
          <a:off x="1645444" y="15239999"/>
          <a:ext cx="478631" cy="2381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1047750</xdr:colOff>
      <xdr:row>91</xdr:row>
      <xdr:rowOff>107950</xdr:rowOff>
    </xdr:from>
    <xdr:to>
      <xdr:col>2</xdr:col>
      <xdr:colOff>1060450</xdr:colOff>
      <xdr:row>94</xdr:row>
      <xdr:rowOff>19050</xdr:rowOff>
    </xdr:to>
    <xdr:sp macro="" textlink="">
      <xdr:nvSpPr>
        <xdr:cNvPr id="199365" name="Line 12812">
          <a:extLst>
            <a:ext uri="{FF2B5EF4-FFF2-40B4-BE49-F238E27FC236}">
              <a16:creationId xmlns:a16="http://schemas.microsoft.com/office/drawing/2014/main" id="{B2D198E9-7BFD-85D1-AF74-F27105A3BCEC}"/>
            </a:ext>
          </a:extLst>
        </xdr:cNvPr>
        <xdr:cNvSpPr>
          <a:spLocks noChangeShapeType="1"/>
        </xdr:cNvSpPr>
      </xdr:nvSpPr>
      <xdr:spPr bwMode="auto">
        <a:xfrm>
          <a:off x="2114550" y="15132050"/>
          <a:ext cx="0" cy="4064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645319</xdr:colOff>
      <xdr:row>93</xdr:row>
      <xdr:rowOff>114301</xdr:rowOff>
    </xdr:from>
    <xdr:to>
      <xdr:col>3</xdr:col>
      <xdr:colOff>53975</xdr:colOff>
      <xdr:row>94</xdr:row>
      <xdr:rowOff>71439</xdr:rowOff>
    </xdr:to>
    <xdr:sp macro="" textlink="">
      <xdr:nvSpPr>
        <xdr:cNvPr id="199366" name="Oval 30">
          <a:extLst>
            <a:ext uri="{FF2B5EF4-FFF2-40B4-BE49-F238E27FC236}">
              <a16:creationId xmlns:a16="http://schemas.microsoft.com/office/drawing/2014/main" id="{F2AFD934-93F1-5377-8D67-EA28745A6EFD}"/>
            </a:ext>
          </a:extLst>
        </xdr:cNvPr>
        <xdr:cNvSpPr>
          <a:spLocks noChangeArrowheads="1"/>
        </xdr:cNvSpPr>
      </xdr:nvSpPr>
      <xdr:spPr bwMode="auto">
        <a:xfrm>
          <a:off x="2055019" y="15173326"/>
          <a:ext cx="113506" cy="119063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459581</xdr:colOff>
      <xdr:row>93</xdr:row>
      <xdr:rowOff>84138</xdr:rowOff>
    </xdr:from>
    <xdr:to>
      <xdr:col>2</xdr:col>
      <xdr:colOff>637381</xdr:colOff>
      <xdr:row>94</xdr:row>
      <xdr:rowOff>106363</xdr:rowOff>
    </xdr:to>
    <xdr:grpSp>
      <xdr:nvGrpSpPr>
        <xdr:cNvPr id="199367" name="グループ化 172068">
          <a:extLst>
            <a:ext uri="{FF2B5EF4-FFF2-40B4-BE49-F238E27FC236}">
              <a16:creationId xmlns:a16="http://schemas.microsoft.com/office/drawing/2014/main" id="{0330E2C7-E71D-4D3D-CB76-7FDAC1C4FF8D}"/>
            </a:ext>
          </a:extLst>
        </xdr:cNvPr>
        <xdr:cNvGrpSpPr>
          <a:grpSpLocks/>
        </xdr:cNvGrpSpPr>
      </xdr:nvGrpSpPr>
      <xdr:grpSpPr bwMode="auto">
        <a:xfrm rot="10800000">
          <a:off x="1876901" y="15721648"/>
          <a:ext cx="175260" cy="187325"/>
          <a:chOff x="704850" y="13601700"/>
          <a:chExt cx="183356" cy="172242"/>
        </a:xfrm>
      </xdr:grpSpPr>
      <xdr:grpSp>
        <xdr:nvGrpSpPr>
          <xdr:cNvPr id="199565" name="グループ化 172077">
            <a:extLst>
              <a:ext uri="{FF2B5EF4-FFF2-40B4-BE49-F238E27FC236}">
                <a16:creationId xmlns:a16="http://schemas.microsoft.com/office/drawing/2014/main" id="{8451A46C-C23C-9A8E-7DB0-7D550B4BEF59}"/>
              </a:ext>
            </a:extLst>
          </xdr:cNvPr>
          <xdr:cNvGrpSpPr>
            <a:grpSpLocks/>
          </xdr:cNvGrpSpPr>
        </xdr:nvGrpSpPr>
        <xdr:grpSpPr bwMode="auto">
          <a:xfrm>
            <a:off x="704850" y="13723936"/>
            <a:ext cx="179388" cy="46831"/>
            <a:chOff x="101600" y="3759200"/>
            <a:chExt cx="176213" cy="50006"/>
          </a:xfrm>
        </xdr:grpSpPr>
        <xdr:cxnSp macro="">
          <xdr:nvCxnSpPr>
            <xdr:cNvPr id="172090" name="直線コネクタ 172089">
              <a:extLst>
                <a:ext uri="{FF2B5EF4-FFF2-40B4-BE49-F238E27FC236}">
                  <a16:creationId xmlns:a16="http://schemas.microsoft.com/office/drawing/2014/main" id="{E283E5CE-B3A6-22C9-EB33-BA9CF1440E3D}"/>
                </a:ext>
              </a:extLst>
            </xdr:cNvPr>
            <xdr:cNvCxnSpPr/>
          </xdr:nvCxnSpPr>
          <xdr:spPr>
            <a:xfrm flipV="1">
              <a:off x="107811" y="3753268"/>
              <a:ext cx="37264" cy="47463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2091" name="直線コネクタ 172090">
              <a:extLst>
                <a:ext uri="{FF2B5EF4-FFF2-40B4-BE49-F238E27FC236}">
                  <a16:creationId xmlns:a16="http://schemas.microsoft.com/office/drawing/2014/main" id="{ECFD4B12-3921-074E-C573-B6CFDE1CF259}"/>
                </a:ext>
              </a:extLst>
            </xdr:cNvPr>
            <xdr:cNvCxnSpPr/>
          </xdr:nvCxnSpPr>
          <xdr:spPr>
            <a:xfrm>
              <a:off x="244446" y="3753268"/>
              <a:ext cx="37264" cy="47463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2092" name="直線コネクタ 172091">
              <a:extLst>
                <a:ext uri="{FF2B5EF4-FFF2-40B4-BE49-F238E27FC236}">
                  <a16:creationId xmlns:a16="http://schemas.microsoft.com/office/drawing/2014/main" id="{39941F59-BD9F-984A-3FE7-B0A3FC78EAFE}"/>
                </a:ext>
              </a:extLst>
            </xdr:cNvPr>
            <xdr:cNvCxnSpPr/>
          </xdr:nvCxnSpPr>
          <xdr:spPr>
            <a:xfrm>
              <a:off x="151286" y="3759201"/>
              <a:ext cx="105582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99566" name="グループ化 172082">
            <a:extLst>
              <a:ext uri="{FF2B5EF4-FFF2-40B4-BE49-F238E27FC236}">
                <a16:creationId xmlns:a16="http://schemas.microsoft.com/office/drawing/2014/main" id="{7EF2BA03-0B19-8CC4-F734-E3C8B9EC6030}"/>
              </a:ext>
            </a:extLst>
          </xdr:cNvPr>
          <xdr:cNvGrpSpPr>
            <a:grpSpLocks/>
          </xdr:cNvGrpSpPr>
        </xdr:nvGrpSpPr>
        <xdr:grpSpPr bwMode="auto">
          <a:xfrm rot="10800000">
            <a:off x="705643" y="13601700"/>
            <a:ext cx="179388" cy="50006"/>
            <a:chOff x="101600" y="3759200"/>
            <a:chExt cx="176213" cy="50006"/>
          </a:xfrm>
        </xdr:grpSpPr>
        <xdr:cxnSp macro="">
          <xdr:nvCxnSpPr>
            <xdr:cNvPr id="172084" name="直線コネクタ 172083">
              <a:extLst>
                <a:ext uri="{FF2B5EF4-FFF2-40B4-BE49-F238E27FC236}">
                  <a16:creationId xmlns:a16="http://schemas.microsoft.com/office/drawing/2014/main" id="{C4D9BA8A-3414-D173-3B60-53DA5B35824A}"/>
                </a:ext>
              </a:extLst>
            </xdr:cNvPr>
            <xdr:cNvCxnSpPr/>
          </xdr:nvCxnSpPr>
          <xdr:spPr>
            <a:xfrm flipV="1">
              <a:off x="104692" y="3759200"/>
              <a:ext cx="37264" cy="50006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2086" name="直線コネクタ 172085">
              <a:extLst>
                <a:ext uri="{FF2B5EF4-FFF2-40B4-BE49-F238E27FC236}">
                  <a16:creationId xmlns:a16="http://schemas.microsoft.com/office/drawing/2014/main" id="{01582E7B-8E2E-512D-D1A0-23C05642F5C6}"/>
                </a:ext>
              </a:extLst>
            </xdr:cNvPr>
            <xdr:cNvCxnSpPr/>
          </xdr:nvCxnSpPr>
          <xdr:spPr>
            <a:xfrm>
              <a:off x="241327" y="3759200"/>
              <a:ext cx="37264" cy="50006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2089" name="直線コネクタ 172088">
              <a:extLst>
                <a:ext uri="{FF2B5EF4-FFF2-40B4-BE49-F238E27FC236}">
                  <a16:creationId xmlns:a16="http://schemas.microsoft.com/office/drawing/2014/main" id="{445C313A-D5F1-824A-1A34-B7F8C20341D9}"/>
                </a:ext>
              </a:extLst>
            </xdr:cNvPr>
            <xdr:cNvCxnSpPr/>
          </xdr:nvCxnSpPr>
          <xdr:spPr>
            <a:xfrm>
              <a:off x="141956" y="3764756"/>
              <a:ext cx="105582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</xdr:col>
      <xdr:colOff>542131</xdr:colOff>
      <xdr:row>93</xdr:row>
      <xdr:rowOff>3968</xdr:rowOff>
    </xdr:from>
    <xdr:to>
      <xdr:col>2</xdr:col>
      <xdr:colOff>542131</xdr:colOff>
      <xdr:row>95</xdr:row>
      <xdr:rowOff>80168</xdr:rowOff>
    </xdr:to>
    <xdr:cxnSp macro="">
      <xdr:nvCxnSpPr>
        <xdr:cNvPr id="172094" name="直線コネクタ 172093">
          <a:extLst>
            <a:ext uri="{FF2B5EF4-FFF2-40B4-BE49-F238E27FC236}">
              <a16:creationId xmlns:a16="http://schemas.microsoft.com/office/drawing/2014/main" id="{AA588695-95F2-F10B-2E91-A9649AC697AD}"/>
            </a:ext>
          </a:extLst>
        </xdr:cNvPr>
        <xdr:cNvCxnSpPr/>
      </xdr:nvCxnSpPr>
      <xdr:spPr>
        <a:xfrm flipV="1">
          <a:off x="1951831" y="15062993"/>
          <a:ext cx="0" cy="400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650876</xdr:colOff>
      <xdr:row>96</xdr:row>
      <xdr:rowOff>154781</xdr:rowOff>
    </xdr:from>
    <xdr:to>
      <xdr:col>3</xdr:col>
      <xdr:colOff>52388</xdr:colOff>
      <xdr:row>97</xdr:row>
      <xdr:rowOff>85725</xdr:rowOff>
    </xdr:to>
    <xdr:sp macro="" textlink="">
      <xdr:nvSpPr>
        <xdr:cNvPr id="199369" name="AutoShape 1221">
          <a:extLst>
            <a:ext uri="{FF2B5EF4-FFF2-40B4-BE49-F238E27FC236}">
              <a16:creationId xmlns:a16="http://schemas.microsoft.com/office/drawing/2014/main" id="{E3670DF9-A0F6-EA3D-F856-170D503C3357}"/>
            </a:ext>
          </a:extLst>
        </xdr:cNvPr>
        <xdr:cNvSpPr>
          <a:spLocks noChangeArrowheads="1"/>
        </xdr:cNvSpPr>
      </xdr:nvSpPr>
      <xdr:spPr bwMode="auto">
        <a:xfrm>
          <a:off x="2060576" y="15699581"/>
          <a:ext cx="106362" cy="92869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84930</xdr:colOff>
      <xdr:row>94</xdr:row>
      <xdr:rowOff>131763</xdr:rowOff>
    </xdr:from>
    <xdr:to>
      <xdr:col>3</xdr:col>
      <xdr:colOff>414716</xdr:colOff>
      <xdr:row>96</xdr:row>
      <xdr:rowOff>85889</xdr:rowOff>
    </xdr:to>
    <xdr:sp macro="" textlink="">
      <xdr:nvSpPr>
        <xdr:cNvPr id="172111" name="AutoShape 971">
          <a:extLst>
            <a:ext uri="{FF2B5EF4-FFF2-40B4-BE49-F238E27FC236}">
              <a16:creationId xmlns:a16="http://schemas.microsoft.com/office/drawing/2014/main" id="{A7DDB719-9A13-016B-035A-90CE4D290888}"/>
            </a:ext>
          </a:extLst>
        </xdr:cNvPr>
        <xdr:cNvSpPr>
          <a:spLocks noChangeArrowheads="1"/>
        </xdr:cNvSpPr>
      </xdr:nvSpPr>
      <xdr:spPr bwMode="auto">
        <a:xfrm>
          <a:off x="2199480" y="15352713"/>
          <a:ext cx="329786" cy="277976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114</a:t>
          </a:r>
        </a:p>
      </xdr:txBody>
    </xdr:sp>
    <xdr:clientData/>
  </xdr:twoCellAnchor>
  <xdr:twoCellAnchor>
    <xdr:from>
      <xdr:col>4</xdr:col>
      <xdr:colOff>1060450</xdr:colOff>
      <xdr:row>94</xdr:row>
      <xdr:rowOff>12700</xdr:rowOff>
    </xdr:from>
    <xdr:to>
      <xdr:col>4</xdr:col>
      <xdr:colOff>1060450</xdr:colOff>
      <xdr:row>97</xdr:row>
      <xdr:rowOff>0</xdr:rowOff>
    </xdr:to>
    <xdr:sp macro="" textlink="">
      <xdr:nvSpPr>
        <xdr:cNvPr id="199371" name="Line 12810">
          <a:extLst>
            <a:ext uri="{FF2B5EF4-FFF2-40B4-BE49-F238E27FC236}">
              <a16:creationId xmlns:a16="http://schemas.microsoft.com/office/drawing/2014/main" id="{069F5A33-8B82-41C3-0ADC-903434D89900}"/>
            </a:ext>
          </a:extLst>
        </xdr:cNvPr>
        <xdr:cNvSpPr>
          <a:spLocks noChangeShapeType="1"/>
        </xdr:cNvSpPr>
      </xdr:nvSpPr>
      <xdr:spPr bwMode="auto">
        <a:xfrm>
          <a:off x="3524250" y="15532100"/>
          <a:ext cx="0" cy="4826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266701</xdr:colOff>
      <xdr:row>93</xdr:row>
      <xdr:rowOff>154781</xdr:rowOff>
    </xdr:from>
    <xdr:to>
      <xdr:col>5</xdr:col>
      <xdr:colOff>1</xdr:colOff>
      <xdr:row>94</xdr:row>
      <xdr:rowOff>0</xdr:rowOff>
    </xdr:to>
    <xdr:sp macro="" textlink="">
      <xdr:nvSpPr>
        <xdr:cNvPr id="199372" name="Line 12812">
          <a:extLst>
            <a:ext uri="{FF2B5EF4-FFF2-40B4-BE49-F238E27FC236}">
              <a16:creationId xmlns:a16="http://schemas.microsoft.com/office/drawing/2014/main" id="{5D179379-6C41-C364-8331-3B33FFA49AC6}"/>
            </a:ext>
          </a:extLst>
        </xdr:cNvPr>
        <xdr:cNvSpPr>
          <a:spLocks noChangeShapeType="1"/>
        </xdr:cNvSpPr>
      </xdr:nvSpPr>
      <xdr:spPr bwMode="auto">
        <a:xfrm>
          <a:off x="3086101" y="15213806"/>
          <a:ext cx="438150" cy="7144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4763</xdr:colOff>
      <xdr:row>93</xdr:row>
      <xdr:rowOff>159544</xdr:rowOff>
    </xdr:from>
    <xdr:to>
      <xdr:col>6</xdr:col>
      <xdr:colOff>0</xdr:colOff>
      <xdr:row>94</xdr:row>
      <xdr:rowOff>9525</xdr:rowOff>
    </xdr:to>
    <xdr:sp macro="" textlink="">
      <xdr:nvSpPr>
        <xdr:cNvPr id="199373" name="Line 12809">
          <a:extLst>
            <a:ext uri="{FF2B5EF4-FFF2-40B4-BE49-F238E27FC236}">
              <a16:creationId xmlns:a16="http://schemas.microsoft.com/office/drawing/2014/main" id="{CACB010C-F08B-B60A-8974-11112BB08E2F}"/>
            </a:ext>
          </a:extLst>
        </xdr:cNvPr>
        <xdr:cNvSpPr>
          <a:spLocks noChangeShapeType="1"/>
        </xdr:cNvSpPr>
      </xdr:nvSpPr>
      <xdr:spPr bwMode="auto">
        <a:xfrm>
          <a:off x="3529013" y="15218569"/>
          <a:ext cx="700087" cy="11906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1047750</xdr:colOff>
      <xdr:row>91</xdr:row>
      <xdr:rowOff>107950</xdr:rowOff>
    </xdr:from>
    <xdr:to>
      <xdr:col>4</xdr:col>
      <xdr:colOff>1060450</xdr:colOff>
      <xdr:row>94</xdr:row>
      <xdr:rowOff>19050</xdr:rowOff>
    </xdr:to>
    <xdr:sp macro="" textlink="">
      <xdr:nvSpPr>
        <xdr:cNvPr id="199374" name="Line 12812">
          <a:extLst>
            <a:ext uri="{FF2B5EF4-FFF2-40B4-BE49-F238E27FC236}">
              <a16:creationId xmlns:a16="http://schemas.microsoft.com/office/drawing/2014/main" id="{5ED6E63B-2231-EB95-0FF2-6C78B47D1E0C}"/>
            </a:ext>
          </a:extLst>
        </xdr:cNvPr>
        <xdr:cNvSpPr>
          <a:spLocks noChangeShapeType="1"/>
        </xdr:cNvSpPr>
      </xdr:nvSpPr>
      <xdr:spPr bwMode="auto">
        <a:xfrm>
          <a:off x="3524250" y="15132050"/>
          <a:ext cx="0" cy="4064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654050</xdr:colOff>
      <xdr:row>93</xdr:row>
      <xdr:rowOff>95250</xdr:rowOff>
    </xdr:from>
    <xdr:to>
      <xdr:col>5</xdr:col>
      <xdr:colOff>70644</xdr:colOff>
      <xdr:row>94</xdr:row>
      <xdr:rowOff>52389</xdr:rowOff>
    </xdr:to>
    <xdr:sp macro="" textlink="">
      <xdr:nvSpPr>
        <xdr:cNvPr id="199375" name="Oval 30">
          <a:extLst>
            <a:ext uri="{FF2B5EF4-FFF2-40B4-BE49-F238E27FC236}">
              <a16:creationId xmlns:a16="http://schemas.microsoft.com/office/drawing/2014/main" id="{5C73308E-D4CF-0E24-5F81-83F803C2C3CA}"/>
            </a:ext>
          </a:extLst>
        </xdr:cNvPr>
        <xdr:cNvSpPr>
          <a:spLocks noChangeArrowheads="1"/>
        </xdr:cNvSpPr>
      </xdr:nvSpPr>
      <xdr:spPr bwMode="auto">
        <a:xfrm>
          <a:off x="3473450" y="15154275"/>
          <a:ext cx="121444" cy="119064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632620</xdr:colOff>
      <xdr:row>96</xdr:row>
      <xdr:rowOff>148431</xdr:rowOff>
    </xdr:from>
    <xdr:to>
      <xdr:col>5</xdr:col>
      <xdr:colOff>63501</xdr:colOff>
      <xdr:row>97</xdr:row>
      <xdr:rowOff>92075</xdr:rowOff>
    </xdr:to>
    <xdr:sp macro="" textlink="">
      <xdr:nvSpPr>
        <xdr:cNvPr id="199377" name="AutoShape 1221">
          <a:extLst>
            <a:ext uri="{FF2B5EF4-FFF2-40B4-BE49-F238E27FC236}">
              <a16:creationId xmlns:a16="http://schemas.microsoft.com/office/drawing/2014/main" id="{2EFC1FBD-8FB5-F6DD-F692-03D69780760F}"/>
            </a:ext>
          </a:extLst>
        </xdr:cNvPr>
        <xdr:cNvSpPr>
          <a:spLocks noChangeArrowheads="1"/>
        </xdr:cNvSpPr>
      </xdr:nvSpPr>
      <xdr:spPr bwMode="auto">
        <a:xfrm>
          <a:off x="3452020" y="15693231"/>
          <a:ext cx="135731" cy="105569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200025</xdr:colOff>
      <xdr:row>91</xdr:row>
      <xdr:rowOff>138906</xdr:rowOff>
    </xdr:from>
    <xdr:to>
      <xdr:col>5</xdr:col>
      <xdr:colOff>519493</xdr:colOff>
      <xdr:row>93</xdr:row>
      <xdr:rowOff>95687</xdr:rowOff>
    </xdr:to>
    <xdr:sp macro="" textlink="">
      <xdr:nvSpPr>
        <xdr:cNvPr id="172149" name="AutoShape 971">
          <a:extLst>
            <a:ext uri="{FF2B5EF4-FFF2-40B4-BE49-F238E27FC236}">
              <a16:creationId xmlns:a16="http://schemas.microsoft.com/office/drawing/2014/main" id="{0B5C89B6-F970-F4B1-EC5A-C0CBF6B1CD16}"/>
            </a:ext>
          </a:extLst>
        </xdr:cNvPr>
        <xdr:cNvSpPr>
          <a:spLocks noChangeArrowheads="1"/>
        </xdr:cNvSpPr>
      </xdr:nvSpPr>
      <xdr:spPr bwMode="auto">
        <a:xfrm>
          <a:off x="3724275" y="14874081"/>
          <a:ext cx="319468" cy="280631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42</a:t>
          </a:r>
        </a:p>
      </xdr:txBody>
    </xdr:sp>
    <xdr:clientData/>
  </xdr:twoCellAnchor>
  <xdr:twoCellAnchor>
    <xdr:from>
      <xdr:col>6</xdr:col>
      <xdr:colOff>1060450</xdr:colOff>
      <xdr:row>94</xdr:row>
      <xdr:rowOff>12700</xdr:rowOff>
    </xdr:from>
    <xdr:to>
      <xdr:col>6</xdr:col>
      <xdr:colOff>1060450</xdr:colOff>
      <xdr:row>97</xdr:row>
      <xdr:rowOff>0</xdr:rowOff>
    </xdr:to>
    <xdr:sp macro="" textlink="">
      <xdr:nvSpPr>
        <xdr:cNvPr id="199379" name="Line 12810">
          <a:extLst>
            <a:ext uri="{FF2B5EF4-FFF2-40B4-BE49-F238E27FC236}">
              <a16:creationId xmlns:a16="http://schemas.microsoft.com/office/drawing/2014/main" id="{25A498E4-2582-7340-E393-B942B8DBD16B}"/>
            </a:ext>
          </a:extLst>
        </xdr:cNvPr>
        <xdr:cNvSpPr>
          <a:spLocks noChangeShapeType="1"/>
        </xdr:cNvSpPr>
      </xdr:nvSpPr>
      <xdr:spPr bwMode="auto">
        <a:xfrm>
          <a:off x="4933950" y="15532100"/>
          <a:ext cx="0" cy="4826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12700</xdr:colOff>
      <xdr:row>94</xdr:row>
      <xdr:rowOff>0</xdr:rowOff>
    </xdr:from>
    <xdr:to>
      <xdr:col>7</xdr:col>
      <xdr:colOff>673100</xdr:colOff>
      <xdr:row>94</xdr:row>
      <xdr:rowOff>12700</xdr:rowOff>
    </xdr:to>
    <xdr:sp macro="" textlink="">
      <xdr:nvSpPr>
        <xdr:cNvPr id="199380" name="Line 12812">
          <a:extLst>
            <a:ext uri="{FF2B5EF4-FFF2-40B4-BE49-F238E27FC236}">
              <a16:creationId xmlns:a16="http://schemas.microsoft.com/office/drawing/2014/main" id="{7154E8B7-D455-5C8C-B245-4DA775F2048A}"/>
            </a:ext>
          </a:extLst>
        </xdr:cNvPr>
        <xdr:cNvSpPr>
          <a:spLocks noChangeShapeType="1"/>
        </xdr:cNvSpPr>
      </xdr:nvSpPr>
      <xdr:spPr bwMode="auto">
        <a:xfrm flipV="1">
          <a:off x="4946650" y="15519400"/>
          <a:ext cx="660400" cy="127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292893</xdr:colOff>
      <xdr:row>94</xdr:row>
      <xdr:rowOff>9525</xdr:rowOff>
    </xdr:from>
    <xdr:to>
      <xdr:col>7</xdr:col>
      <xdr:colOff>9524</xdr:colOff>
      <xdr:row>94</xdr:row>
      <xdr:rowOff>9525</xdr:rowOff>
    </xdr:to>
    <xdr:sp macro="" textlink="">
      <xdr:nvSpPr>
        <xdr:cNvPr id="199381" name="Line 12809">
          <a:extLst>
            <a:ext uri="{FF2B5EF4-FFF2-40B4-BE49-F238E27FC236}">
              <a16:creationId xmlns:a16="http://schemas.microsoft.com/office/drawing/2014/main" id="{2525E2AF-FE5F-2C70-4646-618668FBD66E}"/>
            </a:ext>
          </a:extLst>
        </xdr:cNvPr>
        <xdr:cNvSpPr>
          <a:spLocks noChangeShapeType="1"/>
        </xdr:cNvSpPr>
      </xdr:nvSpPr>
      <xdr:spPr bwMode="auto">
        <a:xfrm flipH="1">
          <a:off x="4521993" y="15230475"/>
          <a:ext cx="421481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1047750</xdr:colOff>
      <xdr:row>91</xdr:row>
      <xdr:rowOff>107950</xdr:rowOff>
    </xdr:from>
    <xdr:to>
      <xdr:col>6</xdr:col>
      <xdr:colOff>1060450</xdr:colOff>
      <xdr:row>94</xdr:row>
      <xdr:rowOff>19050</xdr:rowOff>
    </xdr:to>
    <xdr:sp macro="" textlink="">
      <xdr:nvSpPr>
        <xdr:cNvPr id="199382" name="Line 12812">
          <a:extLst>
            <a:ext uri="{FF2B5EF4-FFF2-40B4-BE49-F238E27FC236}">
              <a16:creationId xmlns:a16="http://schemas.microsoft.com/office/drawing/2014/main" id="{FBD79585-7BBB-A4BF-2AEF-E9A7E7907047}"/>
            </a:ext>
          </a:extLst>
        </xdr:cNvPr>
        <xdr:cNvSpPr>
          <a:spLocks noChangeShapeType="1"/>
        </xdr:cNvSpPr>
      </xdr:nvSpPr>
      <xdr:spPr bwMode="auto">
        <a:xfrm>
          <a:off x="4933950" y="15132050"/>
          <a:ext cx="0" cy="4064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636588</xdr:colOff>
      <xdr:row>93</xdr:row>
      <xdr:rowOff>106363</xdr:rowOff>
    </xdr:from>
    <xdr:to>
      <xdr:col>7</xdr:col>
      <xdr:colOff>64294</xdr:colOff>
      <xdr:row>94</xdr:row>
      <xdr:rowOff>84932</xdr:rowOff>
    </xdr:to>
    <xdr:sp macro="" textlink="">
      <xdr:nvSpPr>
        <xdr:cNvPr id="199383" name="Oval 30">
          <a:extLst>
            <a:ext uri="{FF2B5EF4-FFF2-40B4-BE49-F238E27FC236}">
              <a16:creationId xmlns:a16="http://schemas.microsoft.com/office/drawing/2014/main" id="{8615805D-A131-6F2C-86E6-EB0D8BC177E9}"/>
            </a:ext>
          </a:extLst>
        </xdr:cNvPr>
        <xdr:cNvSpPr>
          <a:spLocks noChangeArrowheads="1"/>
        </xdr:cNvSpPr>
      </xdr:nvSpPr>
      <xdr:spPr bwMode="auto">
        <a:xfrm>
          <a:off x="4865688" y="15165388"/>
          <a:ext cx="132556" cy="140494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650081</xdr:colOff>
      <xdr:row>96</xdr:row>
      <xdr:rowOff>140493</xdr:rowOff>
    </xdr:from>
    <xdr:to>
      <xdr:col>7</xdr:col>
      <xdr:colOff>59531</xdr:colOff>
      <xdr:row>97</xdr:row>
      <xdr:rowOff>80962</xdr:rowOff>
    </xdr:to>
    <xdr:sp macro="" textlink="">
      <xdr:nvSpPr>
        <xdr:cNvPr id="199385" name="AutoShape 1221">
          <a:extLst>
            <a:ext uri="{FF2B5EF4-FFF2-40B4-BE49-F238E27FC236}">
              <a16:creationId xmlns:a16="http://schemas.microsoft.com/office/drawing/2014/main" id="{93EDD5CC-E2CE-2A4F-19E8-EE247D578D48}"/>
            </a:ext>
          </a:extLst>
        </xdr:cNvPr>
        <xdr:cNvSpPr>
          <a:spLocks noChangeArrowheads="1"/>
        </xdr:cNvSpPr>
      </xdr:nvSpPr>
      <xdr:spPr bwMode="auto">
        <a:xfrm>
          <a:off x="4879181" y="15685293"/>
          <a:ext cx="114300" cy="102394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150018</xdr:colOff>
      <xdr:row>95</xdr:row>
      <xdr:rowOff>19050</xdr:rowOff>
    </xdr:from>
    <xdr:to>
      <xdr:col>7</xdr:col>
      <xdr:colOff>486948</xdr:colOff>
      <xdr:row>96</xdr:row>
      <xdr:rowOff>135896</xdr:rowOff>
    </xdr:to>
    <xdr:sp macro="" textlink="">
      <xdr:nvSpPr>
        <xdr:cNvPr id="172176" name="AutoShape 971">
          <a:extLst>
            <a:ext uri="{FF2B5EF4-FFF2-40B4-BE49-F238E27FC236}">
              <a16:creationId xmlns:a16="http://schemas.microsoft.com/office/drawing/2014/main" id="{42E3ED04-C813-8494-F6C0-D2B20EDFE170}"/>
            </a:ext>
          </a:extLst>
        </xdr:cNvPr>
        <xdr:cNvSpPr>
          <a:spLocks noChangeArrowheads="1"/>
        </xdr:cNvSpPr>
      </xdr:nvSpPr>
      <xdr:spPr bwMode="auto">
        <a:xfrm>
          <a:off x="5083968" y="15401925"/>
          <a:ext cx="336930" cy="278771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42</a:t>
          </a:r>
        </a:p>
      </xdr:txBody>
    </xdr:sp>
    <xdr:clientData/>
  </xdr:twoCellAnchor>
  <xdr:oneCellAnchor>
    <xdr:from>
      <xdr:col>6</xdr:col>
      <xdr:colOff>438149</xdr:colOff>
      <xdr:row>90</xdr:row>
      <xdr:rowOff>7144</xdr:rowOff>
    </xdr:from>
    <xdr:ext cx="940105" cy="183384"/>
    <xdr:sp macro="" textlink="">
      <xdr:nvSpPr>
        <xdr:cNvPr id="172182" name="テキスト ボックス 172181">
          <a:extLst>
            <a:ext uri="{FF2B5EF4-FFF2-40B4-BE49-F238E27FC236}">
              <a16:creationId xmlns:a16="http://schemas.microsoft.com/office/drawing/2014/main" id="{2C808088-8EDD-F73C-B0C5-2857B4520170}"/>
            </a:ext>
          </a:extLst>
        </xdr:cNvPr>
        <xdr:cNvSpPr txBox="1"/>
      </xdr:nvSpPr>
      <xdr:spPr>
        <a:xfrm>
          <a:off x="4667249" y="14580394"/>
          <a:ext cx="940105" cy="183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r"/>
          <a:r>
            <a:rPr kumimoji="1" lang="ja-JP" altLang="en-US" sz="1100" b="1">
              <a:latin typeface="ＭＳ Ｐゴシック" panose="020B0600070205080204" pitchFamily="50" charset="-128"/>
              <a:ea typeface="+mn-ea"/>
            </a:rPr>
            <a:t>天神川橋南詰</a:t>
          </a:r>
        </a:p>
      </xdr:txBody>
    </xdr:sp>
    <xdr:clientData/>
  </xdr:oneCellAnchor>
  <xdr:twoCellAnchor>
    <xdr:from>
      <xdr:col>9</xdr:col>
      <xdr:colOff>0</xdr:colOff>
      <xdr:row>94</xdr:row>
      <xdr:rowOff>9524</xdr:rowOff>
    </xdr:from>
    <xdr:to>
      <xdr:col>9</xdr:col>
      <xdr:colOff>0</xdr:colOff>
      <xdr:row>97</xdr:row>
      <xdr:rowOff>35718</xdr:rowOff>
    </xdr:to>
    <xdr:sp macro="" textlink="">
      <xdr:nvSpPr>
        <xdr:cNvPr id="199388" name="Line 12810">
          <a:extLst>
            <a:ext uri="{FF2B5EF4-FFF2-40B4-BE49-F238E27FC236}">
              <a16:creationId xmlns:a16="http://schemas.microsoft.com/office/drawing/2014/main" id="{8B54D0C5-4A3B-8F94-5C39-0772C0323D98}"/>
            </a:ext>
          </a:extLst>
        </xdr:cNvPr>
        <xdr:cNvSpPr>
          <a:spLocks noChangeShapeType="1"/>
        </xdr:cNvSpPr>
      </xdr:nvSpPr>
      <xdr:spPr bwMode="auto">
        <a:xfrm>
          <a:off x="6343650" y="15230474"/>
          <a:ext cx="0" cy="511969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702469</xdr:colOff>
      <xdr:row>94</xdr:row>
      <xdr:rowOff>7937</xdr:rowOff>
    </xdr:from>
    <xdr:to>
      <xdr:col>9</xdr:col>
      <xdr:colOff>577850</xdr:colOff>
      <xdr:row>94</xdr:row>
      <xdr:rowOff>11906</xdr:rowOff>
    </xdr:to>
    <xdr:sp macro="" textlink="">
      <xdr:nvSpPr>
        <xdr:cNvPr id="199389" name="Line 12812">
          <a:extLst>
            <a:ext uri="{FF2B5EF4-FFF2-40B4-BE49-F238E27FC236}">
              <a16:creationId xmlns:a16="http://schemas.microsoft.com/office/drawing/2014/main" id="{A10BE49D-5D6B-D1A9-7728-BDD71EC5992A}"/>
            </a:ext>
          </a:extLst>
        </xdr:cNvPr>
        <xdr:cNvSpPr>
          <a:spLocks noChangeShapeType="1"/>
        </xdr:cNvSpPr>
      </xdr:nvSpPr>
      <xdr:spPr bwMode="auto">
        <a:xfrm flipV="1">
          <a:off x="6341269" y="15228887"/>
          <a:ext cx="580231" cy="3969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91</xdr:row>
      <xdr:rowOff>57150</xdr:rowOff>
    </xdr:from>
    <xdr:to>
      <xdr:col>9</xdr:col>
      <xdr:colOff>0</xdr:colOff>
      <xdr:row>94</xdr:row>
      <xdr:rowOff>19050</xdr:rowOff>
    </xdr:to>
    <xdr:sp macro="" textlink="">
      <xdr:nvSpPr>
        <xdr:cNvPr id="199390" name="Line 12809">
          <a:extLst>
            <a:ext uri="{FF2B5EF4-FFF2-40B4-BE49-F238E27FC236}">
              <a16:creationId xmlns:a16="http://schemas.microsoft.com/office/drawing/2014/main" id="{AA4A5B76-7EBB-FBA1-FCB7-FE15B6D1B8F4}"/>
            </a:ext>
          </a:extLst>
        </xdr:cNvPr>
        <xdr:cNvSpPr>
          <a:spLocks noChangeShapeType="1"/>
        </xdr:cNvSpPr>
      </xdr:nvSpPr>
      <xdr:spPr bwMode="auto">
        <a:xfrm flipV="1">
          <a:off x="6343650" y="15081250"/>
          <a:ext cx="0" cy="4572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233363</xdr:colOff>
      <xdr:row>93</xdr:row>
      <xdr:rowOff>161924</xdr:rowOff>
    </xdr:from>
    <xdr:to>
      <xdr:col>9</xdr:col>
      <xdr:colOff>0</xdr:colOff>
      <xdr:row>94</xdr:row>
      <xdr:rowOff>2380</xdr:rowOff>
    </xdr:to>
    <xdr:sp macro="" textlink="">
      <xdr:nvSpPr>
        <xdr:cNvPr id="199391" name="Line 12812">
          <a:extLst>
            <a:ext uri="{FF2B5EF4-FFF2-40B4-BE49-F238E27FC236}">
              <a16:creationId xmlns:a16="http://schemas.microsoft.com/office/drawing/2014/main" id="{60C76AB9-E1C9-38DF-937E-B3AFAC735C13}"/>
            </a:ext>
          </a:extLst>
        </xdr:cNvPr>
        <xdr:cNvSpPr>
          <a:spLocks noChangeShapeType="1"/>
        </xdr:cNvSpPr>
      </xdr:nvSpPr>
      <xdr:spPr bwMode="auto">
        <a:xfrm flipV="1">
          <a:off x="5872163" y="15220949"/>
          <a:ext cx="471487" cy="2381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635001</xdr:colOff>
      <xdr:row>93</xdr:row>
      <xdr:rowOff>100014</xdr:rowOff>
    </xdr:from>
    <xdr:to>
      <xdr:col>9</xdr:col>
      <xdr:colOff>63501</xdr:colOff>
      <xdr:row>94</xdr:row>
      <xdr:rowOff>64295</xdr:rowOff>
    </xdr:to>
    <xdr:sp macro="" textlink="">
      <xdr:nvSpPr>
        <xdr:cNvPr id="199392" name="Oval 30">
          <a:extLst>
            <a:ext uri="{FF2B5EF4-FFF2-40B4-BE49-F238E27FC236}">
              <a16:creationId xmlns:a16="http://schemas.microsoft.com/office/drawing/2014/main" id="{B0F5F86C-B5B1-385D-E623-0F3EC4C2A888}"/>
            </a:ext>
          </a:extLst>
        </xdr:cNvPr>
        <xdr:cNvSpPr>
          <a:spLocks noChangeArrowheads="1"/>
        </xdr:cNvSpPr>
      </xdr:nvSpPr>
      <xdr:spPr bwMode="auto">
        <a:xfrm>
          <a:off x="6273801" y="15159039"/>
          <a:ext cx="133350" cy="126206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644525</xdr:colOff>
      <xdr:row>97</xdr:row>
      <xdr:rowOff>30957</xdr:rowOff>
    </xdr:from>
    <xdr:to>
      <xdr:col>9</xdr:col>
      <xdr:colOff>65088</xdr:colOff>
      <xdr:row>97</xdr:row>
      <xdr:rowOff>122239</xdr:rowOff>
    </xdr:to>
    <xdr:sp macro="" textlink="">
      <xdr:nvSpPr>
        <xdr:cNvPr id="199393" name="AutoShape 1221">
          <a:extLst>
            <a:ext uri="{FF2B5EF4-FFF2-40B4-BE49-F238E27FC236}">
              <a16:creationId xmlns:a16="http://schemas.microsoft.com/office/drawing/2014/main" id="{85EBE570-85F5-8A30-D880-024BC069779A}"/>
            </a:ext>
          </a:extLst>
        </xdr:cNvPr>
        <xdr:cNvSpPr>
          <a:spLocks noChangeArrowheads="1"/>
        </xdr:cNvSpPr>
      </xdr:nvSpPr>
      <xdr:spPr bwMode="auto">
        <a:xfrm>
          <a:off x="6283325" y="15737682"/>
          <a:ext cx="125413" cy="91282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8</xdr:col>
      <xdr:colOff>467519</xdr:colOff>
      <xdr:row>90</xdr:row>
      <xdr:rowOff>9525</xdr:rowOff>
    </xdr:from>
    <xdr:ext cx="918673" cy="183384"/>
    <xdr:sp macro="" textlink="">
      <xdr:nvSpPr>
        <xdr:cNvPr id="172194" name="テキスト ボックス 172193">
          <a:extLst>
            <a:ext uri="{FF2B5EF4-FFF2-40B4-BE49-F238E27FC236}">
              <a16:creationId xmlns:a16="http://schemas.microsoft.com/office/drawing/2014/main" id="{D2E2A76B-5692-2FAE-67F9-7596FE3A28FB}"/>
            </a:ext>
          </a:extLst>
        </xdr:cNvPr>
        <xdr:cNvSpPr txBox="1"/>
      </xdr:nvSpPr>
      <xdr:spPr>
        <a:xfrm>
          <a:off x="6106319" y="14582775"/>
          <a:ext cx="918673" cy="183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r"/>
          <a:r>
            <a:rPr kumimoji="1" lang="ja-JP" altLang="en-US" sz="1100" b="1">
              <a:latin typeface="ＭＳ Ｐゴシック" panose="020B0600070205080204" pitchFamily="50" charset="-128"/>
              <a:ea typeface="+mn-ea"/>
            </a:rPr>
            <a:t>中野大橋南詰</a:t>
          </a:r>
        </a:p>
      </xdr:txBody>
    </xdr:sp>
    <xdr:clientData/>
  </xdr:oneCellAnchor>
  <xdr:twoCellAnchor>
    <xdr:from>
      <xdr:col>8</xdr:col>
      <xdr:colOff>215105</xdr:colOff>
      <xdr:row>91</xdr:row>
      <xdr:rowOff>130176</xdr:rowOff>
    </xdr:from>
    <xdr:to>
      <xdr:col>8</xdr:col>
      <xdr:colOff>560990</xdr:colOff>
      <xdr:row>93</xdr:row>
      <xdr:rowOff>64294</xdr:rowOff>
    </xdr:to>
    <xdr:sp macro="" textlink="">
      <xdr:nvSpPr>
        <xdr:cNvPr id="172195" name="AutoShape 971">
          <a:extLst>
            <a:ext uri="{FF2B5EF4-FFF2-40B4-BE49-F238E27FC236}">
              <a16:creationId xmlns:a16="http://schemas.microsoft.com/office/drawing/2014/main" id="{1F0694F7-3A56-CC16-3CA3-CCEA0454C3EF}"/>
            </a:ext>
          </a:extLst>
        </xdr:cNvPr>
        <xdr:cNvSpPr>
          <a:spLocks noChangeArrowheads="1"/>
        </xdr:cNvSpPr>
      </xdr:nvSpPr>
      <xdr:spPr bwMode="auto">
        <a:xfrm>
          <a:off x="5853905" y="14865351"/>
          <a:ext cx="345885" cy="257968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333</a:t>
          </a:r>
        </a:p>
      </xdr:txBody>
    </xdr:sp>
    <xdr:clientData/>
  </xdr:twoCellAnchor>
  <xdr:oneCellAnchor>
    <xdr:from>
      <xdr:col>9</xdr:col>
      <xdr:colOff>297657</xdr:colOff>
      <xdr:row>94</xdr:row>
      <xdr:rowOff>40482</xdr:rowOff>
    </xdr:from>
    <xdr:ext cx="357230" cy="157956"/>
    <xdr:sp macro="" textlink="">
      <xdr:nvSpPr>
        <xdr:cNvPr id="172196" name="テキスト ボックス 172195">
          <a:extLst>
            <a:ext uri="{FF2B5EF4-FFF2-40B4-BE49-F238E27FC236}">
              <a16:creationId xmlns:a16="http://schemas.microsoft.com/office/drawing/2014/main" id="{C57F27F0-A4FF-2219-DB89-2A640A5EC688}"/>
            </a:ext>
          </a:extLst>
        </xdr:cNvPr>
        <xdr:cNvSpPr txBox="1"/>
      </xdr:nvSpPr>
      <xdr:spPr>
        <a:xfrm>
          <a:off x="6641307" y="15261432"/>
          <a:ext cx="357230" cy="1579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 b="0"/>
            <a:t>K333</a:t>
          </a:r>
          <a:endParaRPr kumimoji="1" lang="ja-JP" altLang="en-US" sz="1100" b="0"/>
        </a:p>
      </xdr:txBody>
    </xdr:sp>
    <xdr:clientData/>
  </xdr:oneCellAnchor>
  <xdr:twoCellAnchor>
    <xdr:from>
      <xdr:col>9</xdr:col>
      <xdr:colOff>50006</xdr:colOff>
      <xdr:row>92</xdr:row>
      <xdr:rowOff>18257</xdr:rowOff>
    </xdr:from>
    <xdr:to>
      <xdr:col>9</xdr:col>
      <xdr:colOff>576767</xdr:colOff>
      <xdr:row>93</xdr:row>
      <xdr:rowOff>135661</xdr:rowOff>
    </xdr:to>
    <xdr:sp macro="" textlink="">
      <xdr:nvSpPr>
        <xdr:cNvPr id="172199" name="テキスト ボックス 172198">
          <a:extLst>
            <a:ext uri="{FF2B5EF4-FFF2-40B4-BE49-F238E27FC236}">
              <a16:creationId xmlns:a16="http://schemas.microsoft.com/office/drawing/2014/main" id="{F1176600-D5FE-D4D0-2C61-E972B100B28E}"/>
            </a:ext>
          </a:extLst>
        </xdr:cNvPr>
        <xdr:cNvSpPr txBox="1"/>
      </xdr:nvSpPr>
      <xdr:spPr bwMode="auto">
        <a:xfrm>
          <a:off x="6393656" y="14915357"/>
          <a:ext cx="526761" cy="27932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000"/>
            </a:lnSpc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昆陽池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900"/>
            </a:lnSpc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公園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635795</xdr:colOff>
      <xdr:row>94</xdr:row>
      <xdr:rowOff>138113</xdr:rowOff>
    </xdr:from>
    <xdr:to>
      <xdr:col>7</xdr:col>
      <xdr:colOff>64295</xdr:colOff>
      <xdr:row>95</xdr:row>
      <xdr:rowOff>138113</xdr:rowOff>
    </xdr:to>
    <xdr:grpSp>
      <xdr:nvGrpSpPr>
        <xdr:cNvPr id="199399" name="グループ化 172207">
          <a:extLst>
            <a:ext uri="{FF2B5EF4-FFF2-40B4-BE49-F238E27FC236}">
              <a16:creationId xmlns:a16="http://schemas.microsoft.com/office/drawing/2014/main" id="{3F99A583-C189-01BF-ACCF-BD316C9EAF77}"/>
            </a:ext>
          </a:extLst>
        </xdr:cNvPr>
        <xdr:cNvGrpSpPr>
          <a:grpSpLocks/>
        </xdr:cNvGrpSpPr>
      </xdr:nvGrpSpPr>
      <xdr:grpSpPr bwMode="auto">
        <a:xfrm rot="-5400000">
          <a:off x="4869975" y="15954693"/>
          <a:ext cx="167640" cy="137160"/>
          <a:chOff x="704850" y="13601700"/>
          <a:chExt cx="183356" cy="172242"/>
        </a:xfrm>
      </xdr:grpSpPr>
      <xdr:grpSp>
        <xdr:nvGrpSpPr>
          <xdr:cNvPr id="199557" name="グループ化 172211">
            <a:extLst>
              <a:ext uri="{FF2B5EF4-FFF2-40B4-BE49-F238E27FC236}">
                <a16:creationId xmlns:a16="http://schemas.microsoft.com/office/drawing/2014/main" id="{B67900EF-605E-206E-CF7F-CD06F2645EBC}"/>
              </a:ext>
            </a:extLst>
          </xdr:cNvPr>
          <xdr:cNvGrpSpPr>
            <a:grpSpLocks/>
          </xdr:cNvGrpSpPr>
        </xdr:nvGrpSpPr>
        <xdr:grpSpPr bwMode="auto">
          <a:xfrm>
            <a:off x="704850" y="13723936"/>
            <a:ext cx="179388" cy="46831"/>
            <a:chOff x="101600" y="3759200"/>
            <a:chExt cx="176213" cy="50006"/>
          </a:xfrm>
        </xdr:grpSpPr>
        <xdr:cxnSp macro="">
          <xdr:nvCxnSpPr>
            <xdr:cNvPr id="172218" name="直線コネクタ 172217">
              <a:extLst>
                <a:ext uri="{FF2B5EF4-FFF2-40B4-BE49-F238E27FC236}">
                  <a16:creationId xmlns:a16="http://schemas.microsoft.com/office/drawing/2014/main" id="{B61A9109-87E3-357D-7F03-E5C38754A5EF}"/>
                </a:ext>
              </a:extLst>
            </xdr:cNvPr>
            <xdr:cNvCxnSpPr/>
          </xdr:nvCxnSpPr>
          <xdr:spPr>
            <a:xfrm flipV="1">
              <a:off x="108527" y="3760048"/>
              <a:ext cx="34637" cy="52548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2219" name="直線コネクタ 172218">
              <a:extLst>
                <a:ext uri="{FF2B5EF4-FFF2-40B4-BE49-F238E27FC236}">
                  <a16:creationId xmlns:a16="http://schemas.microsoft.com/office/drawing/2014/main" id="{FA2E271F-BFF3-6B98-3D24-C76CD8D87085}"/>
                </a:ext>
              </a:extLst>
            </xdr:cNvPr>
            <xdr:cNvCxnSpPr/>
          </xdr:nvCxnSpPr>
          <xdr:spPr>
            <a:xfrm>
              <a:off x="247074" y="3760048"/>
              <a:ext cx="34637" cy="52548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2220" name="直線コネクタ 172219">
              <a:extLst>
                <a:ext uri="{FF2B5EF4-FFF2-40B4-BE49-F238E27FC236}">
                  <a16:creationId xmlns:a16="http://schemas.microsoft.com/office/drawing/2014/main" id="{F5817E6E-AB6B-96D9-5580-8E7C29E09F11}"/>
                </a:ext>
              </a:extLst>
            </xdr:cNvPr>
            <xdr:cNvCxnSpPr/>
          </xdr:nvCxnSpPr>
          <xdr:spPr>
            <a:xfrm>
              <a:off x="143164" y="3760048"/>
              <a:ext cx="103910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99558" name="グループ化 172212">
            <a:extLst>
              <a:ext uri="{FF2B5EF4-FFF2-40B4-BE49-F238E27FC236}">
                <a16:creationId xmlns:a16="http://schemas.microsoft.com/office/drawing/2014/main" id="{8313F553-B9D9-1CDD-E231-43060008800B}"/>
              </a:ext>
            </a:extLst>
          </xdr:cNvPr>
          <xdr:cNvGrpSpPr>
            <a:grpSpLocks/>
          </xdr:cNvGrpSpPr>
        </xdr:nvGrpSpPr>
        <xdr:grpSpPr bwMode="auto">
          <a:xfrm rot="10800000">
            <a:off x="705643" y="13601700"/>
            <a:ext cx="179388" cy="50006"/>
            <a:chOff x="101600" y="3759200"/>
            <a:chExt cx="176213" cy="50006"/>
          </a:xfrm>
        </xdr:grpSpPr>
        <xdr:cxnSp macro="">
          <xdr:nvCxnSpPr>
            <xdr:cNvPr id="172214" name="直線コネクタ 172213">
              <a:extLst>
                <a:ext uri="{FF2B5EF4-FFF2-40B4-BE49-F238E27FC236}">
                  <a16:creationId xmlns:a16="http://schemas.microsoft.com/office/drawing/2014/main" id="{C6DC0B81-24B9-82B3-B00F-62E24D73BD56}"/>
                </a:ext>
              </a:extLst>
            </xdr:cNvPr>
            <xdr:cNvCxnSpPr/>
          </xdr:nvCxnSpPr>
          <xdr:spPr>
            <a:xfrm flipV="1">
              <a:off x="98481" y="3759994"/>
              <a:ext cx="41564" cy="492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2216" name="直線コネクタ 172215">
              <a:extLst>
                <a:ext uri="{FF2B5EF4-FFF2-40B4-BE49-F238E27FC236}">
                  <a16:creationId xmlns:a16="http://schemas.microsoft.com/office/drawing/2014/main" id="{41A3B4D0-C65C-342D-6421-4A5B44E8617D}"/>
                </a:ext>
              </a:extLst>
            </xdr:cNvPr>
            <xdr:cNvCxnSpPr/>
          </xdr:nvCxnSpPr>
          <xdr:spPr>
            <a:xfrm>
              <a:off x="237028" y="3759994"/>
              <a:ext cx="41564" cy="492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2217" name="直線コネクタ 172216">
              <a:extLst>
                <a:ext uri="{FF2B5EF4-FFF2-40B4-BE49-F238E27FC236}">
                  <a16:creationId xmlns:a16="http://schemas.microsoft.com/office/drawing/2014/main" id="{BB6AC02A-0709-184D-E5FD-B77DD98FB72D}"/>
                </a:ext>
              </a:extLst>
            </xdr:cNvPr>
            <xdr:cNvCxnSpPr/>
          </xdr:nvCxnSpPr>
          <xdr:spPr>
            <a:xfrm>
              <a:off x="140045" y="3759994"/>
              <a:ext cx="103910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583406</xdr:colOff>
      <xdr:row>102</xdr:row>
      <xdr:rowOff>12699</xdr:rowOff>
    </xdr:from>
    <xdr:to>
      <xdr:col>0</xdr:col>
      <xdr:colOff>583406</xdr:colOff>
      <xdr:row>105</xdr:row>
      <xdr:rowOff>30956</xdr:rowOff>
    </xdr:to>
    <xdr:cxnSp macro="">
      <xdr:nvCxnSpPr>
        <xdr:cNvPr id="172228" name="直線コネクタ 172227">
          <a:extLst>
            <a:ext uri="{FF2B5EF4-FFF2-40B4-BE49-F238E27FC236}">
              <a16:creationId xmlns:a16="http://schemas.microsoft.com/office/drawing/2014/main" id="{D65292CC-243C-CE13-1627-A8EA5DD673FE}"/>
            </a:ext>
          </a:extLst>
        </xdr:cNvPr>
        <xdr:cNvCxnSpPr/>
      </xdr:nvCxnSpPr>
      <xdr:spPr>
        <a:xfrm flipH="1" flipV="1">
          <a:off x="583406" y="16529049"/>
          <a:ext cx="0" cy="50403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1587</xdr:colOff>
      <xdr:row>102</xdr:row>
      <xdr:rowOff>9526</xdr:rowOff>
    </xdr:from>
    <xdr:to>
      <xdr:col>1</xdr:col>
      <xdr:colOff>4763</xdr:colOff>
      <xdr:row>104</xdr:row>
      <xdr:rowOff>150019</xdr:rowOff>
    </xdr:to>
    <xdr:sp macro="" textlink="">
      <xdr:nvSpPr>
        <xdr:cNvPr id="199401" name="Line 12810">
          <a:extLst>
            <a:ext uri="{FF2B5EF4-FFF2-40B4-BE49-F238E27FC236}">
              <a16:creationId xmlns:a16="http://schemas.microsoft.com/office/drawing/2014/main" id="{DD35D454-92EA-DF36-A611-CA8FFA516EBF}"/>
            </a:ext>
          </a:extLst>
        </xdr:cNvPr>
        <xdr:cNvSpPr>
          <a:spLocks noChangeShapeType="1"/>
        </xdr:cNvSpPr>
      </xdr:nvSpPr>
      <xdr:spPr bwMode="auto">
        <a:xfrm>
          <a:off x="706437" y="16525876"/>
          <a:ext cx="3176" cy="464343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511969</xdr:colOff>
      <xdr:row>99</xdr:row>
      <xdr:rowOff>73819</xdr:rowOff>
    </xdr:from>
    <xdr:to>
      <xdr:col>1</xdr:col>
      <xdr:colOff>0</xdr:colOff>
      <xdr:row>102</xdr:row>
      <xdr:rowOff>19050</xdr:rowOff>
    </xdr:to>
    <xdr:sp macro="" textlink="">
      <xdr:nvSpPr>
        <xdr:cNvPr id="199402" name="Line 12812">
          <a:extLst>
            <a:ext uri="{FF2B5EF4-FFF2-40B4-BE49-F238E27FC236}">
              <a16:creationId xmlns:a16="http://schemas.microsoft.com/office/drawing/2014/main" id="{58AB3942-312F-7B24-51B3-6273B939D981}"/>
            </a:ext>
          </a:extLst>
        </xdr:cNvPr>
        <xdr:cNvSpPr>
          <a:spLocks noChangeShapeType="1"/>
        </xdr:cNvSpPr>
      </xdr:nvSpPr>
      <xdr:spPr bwMode="auto">
        <a:xfrm>
          <a:off x="511969" y="16104394"/>
          <a:ext cx="192881" cy="431006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676275</xdr:colOff>
      <xdr:row>99</xdr:row>
      <xdr:rowOff>57150</xdr:rowOff>
    </xdr:from>
    <xdr:to>
      <xdr:col>1</xdr:col>
      <xdr:colOff>7145</xdr:colOff>
      <xdr:row>102</xdr:row>
      <xdr:rowOff>8730</xdr:rowOff>
    </xdr:to>
    <xdr:sp macro="" textlink="">
      <xdr:nvSpPr>
        <xdr:cNvPr id="199403" name="Line 12812">
          <a:extLst>
            <a:ext uri="{FF2B5EF4-FFF2-40B4-BE49-F238E27FC236}">
              <a16:creationId xmlns:a16="http://schemas.microsoft.com/office/drawing/2014/main" id="{D88EE62F-B363-AE5F-3732-172A64812B48}"/>
            </a:ext>
          </a:extLst>
        </xdr:cNvPr>
        <xdr:cNvSpPr>
          <a:spLocks noChangeShapeType="1"/>
        </xdr:cNvSpPr>
      </xdr:nvSpPr>
      <xdr:spPr bwMode="auto">
        <a:xfrm>
          <a:off x="676275" y="16087725"/>
          <a:ext cx="35720" cy="43735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647700</xdr:colOff>
      <xdr:row>104</xdr:row>
      <xdr:rowOff>134937</xdr:rowOff>
    </xdr:from>
    <xdr:to>
      <xdr:col>1</xdr:col>
      <xdr:colOff>76200</xdr:colOff>
      <xdr:row>105</xdr:row>
      <xdr:rowOff>78581</xdr:rowOff>
    </xdr:to>
    <xdr:sp macro="" textlink="">
      <xdr:nvSpPr>
        <xdr:cNvPr id="199405" name="AutoShape 1221">
          <a:extLst>
            <a:ext uri="{FF2B5EF4-FFF2-40B4-BE49-F238E27FC236}">
              <a16:creationId xmlns:a16="http://schemas.microsoft.com/office/drawing/2014/main" id="{305DA913-8900-69FF-0817-374065A1040D}"/>
            </a:ext>
          </a:extLst>
        </xdr:cNvPr>
        <xdr:cNvSpPr>
          <a:spLocks noChangeArrowheads="1"/>
        </xdr:cNvSpPr>
      </xdr:nvSpPr>
      <xdr:spPr bwMode="auto">
        <a:xfrm>
          <a:off x="647700" y="16975137"/>
          <a:ext cx="133350" cy="105569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180975</xdr:colOff>
      <xdr:row>102</xdr:row>
      <xdr:rowOff>41275</xdr:rowOff>
    </xdr:from>
    <xdr:to>
      <xdr:col>0</xdr:col>
      <xdr:colOff>519637</xdr:colOff>
      <xdr:row>103</xdr:row>
      <xdr:rowOff>104897</xdr:rowOff>
    </xdr:to>
    <xdr:sp macro="" textlink="">
      <xdr:nvSpPr>
        <xdr:cNvPr id="172243" name="AutoShape 971">
          <a:extLst>
            <a:ext uri="{FF2B5EF4-FFF2-40B4-BE49-F238E27FC236}">
              <a16:creationId xmlns:a16="http://schemas.microsoft.com/office/drawing/2014/main" id="{0B4576EE-0A31-4166-2B75-944145705362}"/>
            </a:ext>
          </a:extLst>
        </xdr:cNvPr>
        <xdr:cNvSpPr>
          <a:spLocks noChangeArrowheads="1"/>
        </xdr:cNvSpPr>
      </xdr:nvSpPr>
      <xdr:spPr bwMode="auto">
        <a:xfrm>
          <a:off x="180975" y="16557625"/>
          <a:ext cx="338662" cy="225547"/>
        </a:xfrm>
        <a:prstGeom prst="hexagon">
          <a:avLst>
            <a:gd name="adj" fmla="val 29605"/>
            <a:gd name="vf" fmla="val 115470"/>
          </a:avLst>
        </a:prstGeom>
        <a:solidFill>
          <a:srgbClr val="0000FF"/>
        </a:solidFill>
        <a:ln w="57150" cmpd="thickThin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333</a:t>
          </a:r>
        </a:p>
      </xdr:txBody>
    </xdr:sp>
    <xdr:clientData/>
  </xdr:twoCellAnchor>
  <xdr:twoCellAnchor>
    <xdr:from>
      <xdr:col>0</xdr:col>
      <xdr:colOff>389732</xdr:colOff>
      <xdr:row>99</xdr:row>
      <xdr:rowOff>92076</xdr:rowOff>
    </xdr:from>
    <xdr:to>
      <xdr:col>0</xdr:col>
      <xdr:colOff>580629</xdr:colOff>
      <xdr:row>102</xdr:row>
      <xdr:rowOff>25500</xdr:rowOff>
    </xdr:to>
    <xdr:cxnSp macro="">
      <xdr:nvCxnSpPr>
        <xdr:cNvPr id="172258" name="直線コネクタ 172257">
          <a:extLst>
            <a:ext uri="{FF2B5EF4-FFF2-40B4-BE49-F238E27FC236}">
              <a16:creationId xmlns:a16="http://schemas.microsoft.com/office/drawing/2014/main" id="{4A07BC6C-1FDF-DE26-AC86-41E18C12F095}"/>
            </a:ext>
          </a:extLst>
        </xdr:cNvPr>
        <xdr:cNvCxnSpPr/>
      </xdr:nvCxnSpPr>
      <xdr:spPr>
        <a:xfrm flipH="1" flipV="1">
          <a:off x="389732" y="16122651"/>
          <a:ext cx="190897" cy="4191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130969</xdr:colOff>
      <xdr:row>102</xdr:row>
      <xdr:rowOff>9525</xdr:rowOff>
    </xdr:from>
    <xdr:to>
      <xdr:col>2</xdr:col>
      <xdr:colOff>313531</xdr:colOff>
      <xdr:row>103</xdr:row>
      <xdr:rowOff>64294</xdr:rowOff>
    </xdr:to>
    <xdr:sp macro="" textlink="">
      <xdr:nvSpPr>
        <xdr:cNvPr id="199408" name="Freeform 1352">
          <a:extLst>
            <a:ext uri="{FF2B5EF4-FFF2-40B4-BE49-F238E27FC236}">
              <a16:creationId xmlns:a16="http://schemas.microsoft.com/office/drawing/2014/main" id="{487B565D-B702-F5C6-30EA-5ECE8FE68852}"/>
            </a:ext>
          </a:extLst>
        </xdr:cNvPr>
        <xdr:cNvSpPr>
          <a:spLocks/>
        </xdr:cNvSpPr>
      </xdr:nvSpPr>
      <xdr:spPr bwMode="auto">
        <a:xfrm>
          <a:off x="1540669" y="16525875"/>
          <a:ext cx="182562" cy="216694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130969</xdr:colOff>
      <xdr:row>99</xdr:row>
      <xdr:rowOff>40481</xdr:rowOff>
    </xdr:from>
    <xdr:to>
      <xdr:col>2</xdr:col>
      <xdr:colOff>302419</xdr:colOff>
      <xdr:row>101</xdr:row>
      <xdr:rowOff>97631</xdr:rowOff>
    </xdr:to>
    <xdr:sp macro="" textlink="">
      <xdr:nvSpPr>
        <xdr:cNvPr id="199409" name="Freeform 1352">
          <a:extLst>
            <a:ext uri="{FF2B5EF4-FFF2-40B4-BE49-F238E27FC236}">
              <a16:creationId xmlns:a16="http://schemas.microsoft.com/office/drawing/2014/main" id="{9A0662DA-B2DA-14A5-897B-46DBA1214479}"/>
            </a:ext>
          </a:extLst>
        </xdr:cNvPr>
        <xdr:cNvSpPr>
          <a:spLocks/>
        </xdr:cNvSpPr>
      </xdr:nvSpPr>
      <xdr:spPr bwMode="auto">
        <a:xfrm rot="-5400000">
          <a:off x="1435894" y="16175831"/>
          <a:ext cx="381000" cy="171450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26194</xdr:colOff>
      <xdr:row>99</xdr:row>
      <xdr:rowOff>85725</xdr:rowOff>
    </xdr:from>
    <xdr:to>
      <xdr:col>4</xdr:col>
      <xdr:colOff>0</xdr:colOff>
      <xdr:row>105</xdr:row>
      <xdr:rowOff>0</xdr:rowOff>
    </xdr:to>
    <xdr:sp macro="" textlink="">
      <xdr:nvSpPr>
        <xdr:cNvPr id="172275" name="テキスト ボックス 172274">
          <a:extLst>
            <a:ext uri="{FF2B5EF4-FFF2-40B4-BE49-F238E27FC236}">
              <a16:creationId xmlns:a16="http://schemas.microsoft.com/office/drawing/2014/main" id="{2CFA43B8-9448-372F-7864-187EC2BE7976}"/>
            </a:ext>
          </a:extLst>
        </xdr:cNvPr>
        <xdr:cNvSpPr txBox="1"/>
      </xdr:nvSpPr>
      <xdr:spPr bwMode="auto">
        <a:xfrm>
          <a:off x="2140744" y="16116300"/>
          <a:ext cx="678656" cy="8858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300"/>
            </a:lnSpc>
          </a:pPr>
          <a:r>
            <a:rPr kumimoji="1" lang="ja-JP" altLang="en-US" sz="9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通過ﾁｪｯｸ⑦</a:t>
          </a:r>
        </a:p>
        <a:p>
          <a:pPr algn="ctr">
            <a:lnSpc>
              <a:spcPts val="1300"/>
            </a:lnSpc>
          </a:pPr>
          <a:r>
            <a:rPr kumimoji="1" lang="ja-JP" altLang="en-US" sz="9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モニュメント</a:t>
          </a:r>
          <a:endParaRPr kumimoji="1" lang="en-US" altLang="ja-JP" sz="9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9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「あなたの思いを灯してください」</a:t>
          </a:r>
        </a:p>
      </xdr:txBody>
    </xdr:sp>
    <xdr:clientData/>
  </xdr:twoCellAnchor>
  <xdr:twoCellAnchor>
    <xdr:from>
      <xdr:col>2</xdr:col>
      <xdr:colOff>65880</xdr:colOff>
      <xdr:row>103</xdr:row>
      <xdr:rowOff>42069</xdr:rowOff>
    </xdr:from>
    <xdr:to>
      <xdr:col>2</xdr:col>
      <xdr:colOff>200817</xdr:colOff>
      <xdr:row>103</xdr:row>
      <xdr:rowOff>150019</xdr:rowOff>
    </xdr:to>
    <xdr:sp macro="" textlink="">
      <xdr:nvSpPr>
        <xdr:cNvPr id="199411" name="AutoShape 19">
          <a:extLst>
            <a:ext uri="{FF2B5EF4-FFF2-40B4-BE49-F238E27FC236}">
              <a16:creationId xmlns:a16="http://schemas.microsoft.com/office/drawing/2014/main" id="{0AB6F154-E786-D391-FFC7-F93700AFAAFE}"/>
            </a:ext>
          </a:extLst>
        </xdr:cNvPr>
        <xdr:cNvSpPr>
          <a:spLocks noChangeArrowheads="1"/>
        </xdr:cNvSpPr>
      </xdr:nvSpPr>
      <xdr:spPr bwMode="auto">
        <a:xfrm>
          <a:off x="1475580" y="16720344"/>
          <a:ext cx="134937" cy="107950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477837</xdr:colOff>
      <xdr:row>102</xdr:row>
      <xdr:rowOff>23812</xdr:rowOff>
    </xdr:from>
    <xdr:to>
      <xdr:col>2</xdr:col>
      <xdr:colOff>605631</xdr:colOff>
      <xdr:row>102</xdr:row>
      <xdr:rowOff>134937</xdr:rowOff>
    </xdr:to>
    <xdr:sp macro="" textlink="">
      <xdr:nvSpPr>
        <xdr:cNvPr id="199412" name="Oval 30">
          <a:extLst>
            <a:ext uri="{FF2B5EF4-FFF2-40B4-BE49-F238E27FC236}">
              <a16:creationId xmlns:a16="http://schemas.microsoft.com/office/drawing/2014/main" id="{3433C6C2-EE92-9A02-AAD3-EA1C1F43693D}"/>
            </a:ext>
          </a:extLst>
        </xdr:cNvPr>
        <xdr:cNvSpPr>
          <a:spLocks noChangeArrowheads="1"/>
        </xdr:cNvSpPr>
      </xdr:nvSpPr>
      <xdr:spPr bwMode="auto">
        <a:xfrm>
          <a:off x="1887537" y="16540162"/>
          <a:ext cx="127794" cy="11112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388144</xdr:colOff>
      <xdr:row>103</xdr:row>
      <xdr:rowOff>11113</xdr:rowOff>
    </xdr:from>
    <xdr:to>
      <xdr:col>2</xdr:col>
      <xdr:colOff>679269</xdr:colOff>
      <xdr:row>104</xdr:row>
      <xdr:rowOff>11112</xdr:rowOff>
    </xdr:to>
    <xdr:sp macro="" textlink="">
      <xdr:nvSpPr>
        <xdr:cNvPr id="172279" name="四角形: 角を丸くする 172278">
          <a:extLst>
            <a:ext uri="{FF2B5EF4-FFF2-40B4-BE49-F238E27FC236}">
              <a16:creationId xmlns:a16="http://schemas.microsoft.com/office/drawing/2014/main" id="{672B2EDD-2B29-7D6A-991C-6DDB78EA3DE6}"/>
            </a:ext>
          </a:extLst>
        </xdr:cNvPr>
        <xdr:cNvSpPr/>
      </xdr:nvSpPr>
      <xdr:spPr>
        <a:xfrm>
          <a:off x="1797844" y="16689388"/>
          <a:ext cx="291125" cy="161924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396081</xdr:colOff>
      <xdr:row>103</xdr:row>
      <xdr:rowOff>23018</xdr:rowOff>
    </xdr:from>
    <xdr:to>
      <xdr:col>2</xdr:col>
      <xdr:colOff>681831</xdr:colOff>
      <xdr:row>103</xdr:row>
      <xdr:rowOff>146843</xdr:rowOff>
    </xdr:to>
    <xdr:sp macro="" textlink="">
      <xdr:nvSpPr>
        <xdr:cNvPr id="172280" name="テキスト ボックス 172279">
          <a:extLst>
            <a:ext uri="{FF2B5EF4-FFF2-40B4-BE49-F238E27FC236}">
              <a16:creationId xmlns:a16="http://schemas.microsoft.com/office/drawing/2014/main" id="{89031B9C-FFCD-81E7-28CD-8EB9FF76655A}"/>
            </a:ext>
          </a:extLst>
        </xdr:cNvPr>
        <xdr:cNvSpPr txBox="1"/>
      </xdr:nvSpPr>
      <xdr:spPr bwMode="auto">
        <a:xfrm>
          <a:off x="1805781" y="16701293"/>
          <a:ext cx="285750" cy="1238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000"/>
            </a:lnSpc>
          </a:pPr>
          <a:r>
            <a:rPr kumimoji="1" lang="ja-JP" altLang="en-US" sz="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昆陽池</a:t>
          </a:r>
          <a:endParaRPr kumimoji="1" lang="en-US" altLang="ja-JP" sz="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378619</xdr:colOff>
      <xdr:row>100</xdr:row>
      <xdr:rowOff>86519</xdr:rowOff>
    </xdr:from>
    <xdr:to>
      <xdr:col>2</xdr:col>
      <xdr:colOff>674688</xdr:colOff>
      <xdr:row>101</xdr:row>
      <xdr:rowOff>130757</xdr:rowOff>
    </xdr:to>
    <xdr:sp macro="" textlink="">
      <xdr:nvSpPr>
        <xdr:cNvPr id="172281" name="四角形: 角を丸くする 172280">
          <a:extLst>
            <a:ext uri="{FF2B5EF4-FFF2-40B4-BE49-F238E27FC236}">
              <a16:creationId xmlns:a16="http://schemas.microsoft.com/office/drawing/2014/main" id="{FB144B4D-57B2-99C7-CD5B-8E111DE5139A}"/>
            </a:ext>
          </a:extLst>
        </xdr:cNvPr>
        <xdr:cNvSpPr/>
      </xdr:nvSpPr>
      <xdr:spPr>
        <a:xfrm>
          <a:off x="1788319" y="16279019"/>
          <a:ext cx="296069" cy="2061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40000"/>
              <a:lumOff val="6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364331</xdr:colOff>
      <xdr:row>100</xdr:row>
      <xdr:rowOff>122237</xdr:rowOff>
    </xdr:from>
    <xdr:to>
      <xdr:col>3</xdr:col>
      <xdr:colOff>1587</xdr:colOff>
      <xdr:row>101</xdr:row>
      <xdr:rowOff>87312</xdr:rowOff>
    </xdr:to>
    <xdr:sp macro="" textlink="">
      <xdr:nvSpPr>
        <xdr:cNvPr id="172289" name="テキスト ボックス 172288">
          <a:extLst>
            <a:ext uri="{FF2B5EF4-FFF2-40B4-BE49-F238E27FC236}">
              <a16:creationId xmlns:a16="http://schemas.microsoft.com/office/drawing/2014/main" id="{85DED0CB-953F-1EB0-74C2-ABE531D925A2}"/>
            </a:ext>
          </a:extLst>
        </xdr:cNvPr>
        <xdr:cNvSpPr txBox="1"/>
      </xdr:nvSpPr>
      <xdr:spPr bwMode="auto">
        <a:xfrm>
          <a:off x="1774031" y="16314737"/>
          <a:ext cx="342106" cy="127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000"/>
            </a:lnSpc>
          </a:pPr>
          <a:r>
            <a:rPr kumimoji="1" lang="ja-JP" altLang="en-US" sz="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グランド</a:t>
          </a:r>
          <a:endParaRPr kumimoji="1" lang="en-US" altLang="ja-JP" sz="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307182</xdr:colOff>
      <xdr:row>99</xdr:row>
      <xdr:rowOff>1</xdr:rowOff>
    </xdr:from>
    <xdr:to>
      <xdr:col>2</xdr:col>
      <xdr:colOff>671545</xdr:colOff>
      <xdr:row>100</xdr:row>
      <xdr:rowOff>73820</xdr:rowOff>
    </xdr:to>
    <xdr:sp macro="" textlink="">
      <xdr:nvSpPr>
        <xdr:cNvPr id="172252" name="テキスト ボックス 172251">
          <a:extLst>
            <a:ext uri="{FF2B5EF4-FFF2-40B4-BE49-F238E27FC236}">
              <a16:creationId xmlns:a16="http://schemas.microsoft.com/office/drawing/2014/main" id="{9F30F974-4ED4-8C3C-3E09-DB21918EEF2F}"/>
            </a:ext>
          </a:extLst>
        </xdr:cNvPr>
        <xdr:cNvSpPr txBox="1"/>
      </xdr:nvSpPr>
      <xdr:spPr bwMode="auto">
        <a:xfrm>
          <a:off x="1716882" y="16030576"/>
          <a:ext cx="364363" cy="2357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800"/>
            </a:lnSpc>
          </a:pPr>
          <a:r>
            <a:rPr kumimoji="1" lang="ja-JP" altLang="en-US" sz="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昆陽池公園内</a:t>
          </a:r>
          <a:endParaRPr kumimoji="1" lang="en-US" altLang="ja-JP" sz="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4</xdr:col>
      <xdr:colOff>0</xdr:colOff>
      <xdr:row>98</xdr:row>
      <xdr:rowOff>0</xdr:rowOff>
    </xdr:from>
    <xdr:to>
      <xdr:col>6</xdr:col>
      <xdr:colOff>0</xdr:colOff>
      <xdr:row>104</xdr:row>
      <xdr:rowOff>137795</xdr:rowOff>
    </xdr:to>
    <xdr:pic>
      <xdr:nvPicPr>
        <xdr:cNvPr id="199418" name="図 172290">
          <a:extLst>
            <a:ext uri="{FF2B5EF4-FFF2-40B4-BE49-F238E27FC236}">
              <a16:creationId xmlns:a16="http://schemas.microsoft.com/office/drawing/2014/main" id="{542B4FDF-6AAB-C618-86AA-B7107F0F9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16179800"/>
          <a:ext cx="140970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171449</xdr:colOff>
      <xdr:row>102</xdr:row>
      <xdr:rowOff>20638</xdr:rowOff>
    </xdr:from>
    <xdr:to>
      <xdr:col>2</xdr:col>
      <xdr:colOff>463550</xdr:colOff>
      <xdr:row>103</xdr:row>
      <xdr:rowOff>46038</xdr:rowOff>
    </xdr:to>
    <xdr:sp macro="" textlink="">
      <xdr:nvSpPr>
        <xdr:cNvPr id="172292" name="テキスト ボックス 172291">
          <a:extLst>
            <a:ext uri="{FF2B5EF4-FFF2-40B4-BE49-F238E27FC236}">
              <a16:creationId xmlns:a16="http://schemas.microsoft.com/office/drawing/2014/main" id="{C2A25FBA-F27E-7597-E116-1E0B7F0E791F}"/>
            </a:ext>
          </a:extLst>
        </xdr:cNvPr>
        <xdr:cNvSpPr txBox="1"/>
      </xdr:nvSpPr>
      <xdr:spPr bwMode="auto">
        <a:xfrm>
          <a:off x="1581149" y="16536988"/>
          <a:ext cx="292101" cy="1873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800"/>
            </a:lnSpc>
          </a:pPr>
          <a:r>
            <a:rPr kumimoji="1" lang="ja-JP" altLang="en-US" sz="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１００ｍ</a:t>
          </a:r>
          <a:endParaRPr kumimoji="1" lang="en-US" altLang="ja-JP" sz="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1060450</xdr:colOff>
      <xdr:row>102</xdr:row>
      <xdr:rowOff>12700</xdr:rowOff>
    </xdr:from>
    <xdr:to>
      <xdr:col>6</xdr:col>
      <xdr:colOff>1060450</xdr:colOff>
      <xdr:row>105</xdr:row>
      <xdr:rowOff>0</xdr:rowOff>
    </xdr:to>
    <xdr:sp macro="" textlink="">
      <xdr:nvSpPr>
        <xdr:cNvPr id="199420" name="Line 12810">
          <a:extLst>
            <a:ext uri="{FF2B5EF4-FFF2-40B4-BE49-F238E27FC236}">
              <a16:creationId xmlns:a16="http://schemas.microsoft.com/office/drawing/2014/main" id="{68B7B223-AC6C-7B52-D51A-8829A7A61297}"/>
            </a:ext>
          </a:extLst>
        </xdr:cNvPr>
        <xdr:cNvSpPr>
          <a:spLocks noChangeShapeType="1"/>
        </xdr:cNvSpPr>
      </xdr:nvSpPr>
      <xdr:spPr bwMode="auto">
        <a:xfrm>
          <a:off x="4933950" y="16852900"/>
          <a:ext cx="0" cy="4826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704849</xdr:colOff>
      <xdr:row>99</xdr:row>
      <xdr:rowOff>66675</xdr:rowOff>
    </xdr:from>
    <xdr:to>
      <xdr:col>7</xdr:col>
      <xdr:colOff>2380</xdr:colOff>
      <xdr:row>102</xdr:row>
      <xdr:rowOff>0</xdr:rowOff>
    </xdr:to>
    <xdr:sp macro="" textlink="">
      <xdr:nvSpPr>
        <xdr:cNvPr id="199421" name="Line 12812">
          <a:extLst>
            <a:ext uri="{FF2B5EF4-FFF2-40B4-BE49-F238E27FC236}">
              <a16:creationId xmlns:a16="http://schemas.microsoft.com/office/drawing/2014/main" id="{8D4730EC-62F5-5EF9-1929-53054A5DD811}"/>
            </a:ext>
          </a:extLst>
        </xdr:cNvPr>
        <xdr:cNvSpPr>
          <a:spLocks noChangeShapeType="1"/>
        </xdr:cNvSpPr>
      </xdr:nvSpPr>
      <xdr:spPr bwMode="auto">
        <a:xfrm>
          <a:off x="4933949" y="16097250"/>
          <a:ext cx="2381" cy="4191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102</xdr:row>
      <xdr:rowOff>0</xdr:rowOff>
    </xdr:from>
    <xdr:to>
      <xdr:col>7</xdr:col>
      <xdr:colOff>704850</xdr:colOff>
      <xdr:row>102</xdr:row>
      <xdr:rowOff>12700</xdr:rowOff>
    </xdr:to>
    <xdr:sp macro="" textlink="">
      <xdr:nvSpPr>
        <xdr:cNvPr id="199422" name="Line 12809">
          <a:extLst>
            <a:ext uri="{FF2B5EF4-FFF2-40B4-BE49-F238E27FC236}">
              <a16:creationId xmlns:a16="http://schemas.microsoft.com/office/drawing/2014/main" id="{AD429CEB-3795-055D-8B73-EF089974AFED}"/>
            </a:ext>
          </a:extLst>
        </xdr:cNvPr>
        <xdr:cNvSpPr>
          <a:spLocks noChangeShapeType="1"/>
        </xdr:cNvSpPr>
      </xdr:nvSpPr>
      <xdr:spPr bwMode="auto">
        <a:xfrm flipV="1">
          <a:off x="4933950" y="16840200"/>
          <a:ext cx="704850" cy="127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242888</xdr:colOff>
      <xdr:row>101</xdr:row>
      <xdr:rowOff>159544</xdr:rowOff>
    </xdr:from>
    <xdr:to>
      <xdr:col>7</xdr:col>
      <xdr:colOff>0</xdr:colOff>
      <xdr:row>102</xdr:row>
      <xdr:rowOff>0</xdr:rowOff>
    </xdr:to>
    <xdr:sp macro="" textlink="">
      <xdr:nvSpPr>
        <xdr:cNvPr id="199423" name="Line 12812">
          <a:extLst>
            <a:ext uri="{FF2B5EF4-FFF2-40B4-BE49-F238E27FC236}">
              <a16:creationId xmlns:a16="http://schemas.microsoft.com/office/drawing/2014/main" id="{72464BB2-97B4-2BFA-E220-2CD2AB1838AC}"/>
            </a:ext>
          </a:extLst>
        </xdr:cNvPr>
        <xdr:cNvSpPr>
          <a:spLocks noChangeShapeType="1"/>
        </xdr:cNvSpPr>
      </xdr:nvSpPr>
      <xdr:spPr bwMode="auto">
        <a:xfrm>
          <a:off x="4471988" y="16513969"/>
          <a:ext cx="461962" cy="2381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641350</xdr:colOff>
      <xdr:row>101</xdr:row>
      <xdr:rowOff>97631</xdr:rowOff>
    </xdr:from>
    <xdr:to>
      <xdr:col>7</xdr:col>
      <xdr:colOff>65881</xdr:colOff>
      <xdr:row>102</xdr:row>
      <xdr:rowOff>78581</xdr:rowOff>
    </xdr:to>
    <xdr:sp macro="" textlink="">
      <xdr:nvSpPr>
        <xdr:cNvPr id="199424" name="Oval 30">
          <a:extLst>
            <a:ext uri="{FF2B5EF4-FFF2-40B4-BE49-F238E27FC236}">
              <a16:creationId xmlns:a16="http://schemas.microsoft.com/office/drawing/2014/main" id="{D9074876-3020-0DBF-A989-04665FF432E9}"/>
            </a:ext>
          </a:extLst>
        </xdr:cNvPr>
        <xdr:cNvSpPr>
          <a:spLocks noChangeArrowheads="1"/>
        </xdr:cNvSpPr>
      </xdr:nvSpPr>
      <xdr:spPr bwMode="auto">
        <a:xfrm>
          <a:off x="4870450" y="16452056"/>
          <a:ext cx="129381" cy="1428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638175</xdr:colOff>
      <xdr:row>104</xdr:row>
      <xdr:rowOff>152400</xdr:rowOff>
    </xdr:from>
    <xdr:to>
      <xdr:col>7</xdr:col>
      <xdr:colOff>76994</xdr:colOff>
      <xdr:row>105</xdr:row>
      <xdr:rowOff>92869</xdr:rowOff>
    </xdr:to>
    <xdr:sp macro="" textlink="">
      <xdr:nvSpPr>
        <xdr:cNvPr id="199425" name="AutoShape 1221">
          <a:extLst>
            <a:ext uri="{FF2B5EF4-FFF2-40B4-BE49-F238E27FC236}">
              <a16:creationId xmlns:a16="http://schemas.microsoft.com/office/drawing/2014/main" id="{6B8EB901-4ACD-8278-27A8-C2B9EA84C551}"/>
            </a:ext>
          </a:extLst>
        </xdr:cNvPr>
        <xdr:cNvSpPr>
          <a:spLocks noChangeArrowheads="1"/>
        </xdr:cNvSpPr>
      </xdr:nvSpPr>
      <xdr:spPr bwMode="auto">
        <a:xfrm>
          <a:off x="4867275" y="16992600"/>
          <a:ext cx="143669" cy="102394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223838</xdr:colOff>
      <xdr:row>103</xdr:row>
      <xdr:rowOff>19050</xdr:rowOff>
    </xdr:from>
    <xdr:to>
      <xdr:col>1</xdr:col>
      <xdr:colOff>701675</xdr:colOff>
      <xdr:row>105</xdr:row>
      <xdr:rowOff>2814</xdr:rowOff>
    </xdr:to>
    <xdr:sp macro="" textlink="">
      <xdr:nvSpPr>
        <xdr:cNvPr id="172328" name="テキスト ボックス 172327">
          <a:extLst>
            <a:ext uri="{FF2B5EF4-FFF2-40B4-BE49-F238E27FC236}">
              <a16:creationId xmlns:a16="http://schemas.microsoft.com/office/drawing/2014/main" id="{1ACC9104-B799-E354-946C-C236EDBE13EC}"/>
            </a:ext>
          </a:extLst>
        </xdr:cNvPr>
        <xdr:cNvSpPr txBox="1"/>
      </xdr:nvSpPr>
      <xdr:spPr bwMode="auto">
        <a:xfrm>
          <a:off x="928688" y="16697325"/>
          <a:ext cx="477837" cy="30761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900"/>
            </a:lnSpc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昆陽池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1000"/>
            </a:lnSpc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公園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1060450</xdr:colOff>
      <xdr:row>102</xdr:row>
      <xdr:rowOff>241300</xdr:rowOff>
    </xdr:from>
    <xdr:to>
      <xdr:col>9</xdr:col>
      <xdr:colOff>0</xdr:colOff>
      <xdr:row>105</xdr:row>
      <xdr:rowOff>0</xdr:rowOff>
    </xdr:to>
    <xdr:sp macro="" textlink="">
      <xdr:nvSpPr>
        <xdr:cNvPr id="199428" name="Line 12810">
          <a:extLst>
            <a:ext uri="{FF2B5EF4-FFF2-40B4-BE49-F238E27FC236}">
              <a16:creationId xmlns:a16="http://schemas.microsoft.com/office/drawing/2014/main" id="{6F78F1A3-1A8A-5AC3-50B3-0B04C42B431F}"/>
            </a:ext>
          </a:extLst>
        </xdr:cNvPr>
        <xdr:cNvSpPr>
          <a:spLocks noChangeShapeType="1"/>
        </xdr:cNvSpPr>
      </xdr:nvSpPr>
      <xdr:spPr bwMode="auto">
        <a:xfrm>
          <a:off x="6343650" y="17005300"/>
          <a:ext cx="0" cy="3302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99</xdr:row>
      <xdr:rowOff>133351</xdr:rowOff>
    </xdr:from>
    <xdr:to>
      <xdr:col>9</xdr:col>
      <xdr:colOff>0</xdr:colOff>
      <xdr:row>103</xdr:row>
      <xdr:rowOff>1</xdr:rowOff>
    </xdr:to>
    <xdr:sp macro="" textlink="">
      <xdr:nvSpPr>
        <xdr:cNvPr id="199429" name="Line 12812">
          <a:extLst>
            <a:ext uri="{FF2B5EF4-FFF2-40B4-BE49-F238E27FC236}">
              <a16:creationId xmlns:a16="http://schemas.microsoft.com/office/drawing/2014/main" id="{B8905332-5091-0EE7-3DCA-F2122BDE8BDC}"/>
            </a:ext>
          </a:extLst>
        </xdr:cNvPr>
        <xdr:cNvSpPr>
          <a:spLocks noChangeShapeType="1"/>
        </xdr:cNvSpPr>
      </xdr:nvSpPr>
      <xdr:spPr bwMode="auto">
        <a:xfrm>
          <a:off x="6343650" y="16163926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633412</xdr:colOff>
      <xdr:row>104</xdr:row>
      <xdr:rowOff>151606</xdr:rowOff>
    </xdr:from>
    <xdr:to>
      <xdr:col>9</xdr:col>
      <xdr:colOff>70643</xdr:colOff>
      <xdr:row>105</xdr:row>
      <xdr:rowOff>106362</xdr:rowOff>
    </xdr:to>
    <xdr:sp macro="" textlink="">
      <xdr:nvSpPr>
        <xdr:cNvPr id="199431" name="AutoShape 1221">
          <a:extLst>
            <a:ext uri="{FF2B5EF4-FFF2-40B4-BE49-F238E27FC236}">
              <a16:creationId xmlns:a16="http://schemas.microsoft.com/office/drawing/2014/main" id="{4637E4D4-E2D4-58D9-DAB9-AFEE9BBCF7A0}"/>
            </a:ext>
          </a:extLst>
        </xdr:cNvPr>
        <xdr:cNvSpPr>
          <a:spLocks noChangeArrowheads="1"/>
        </xdr:cNvSpPr>
      </xdr:nvSpPr>
      <xdr:spPr bwMode="auto">
        <a:xfrm>
          <a:off x="6272212" y="16991806"/>
          <a:ext cx="142081" cy="116681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1060450</xdr:colOff>
      <xdr:row>110</xdr:row>
      <xdr:rowOff>12700</xdr:rowOff>
    </xdr:from>
    <xdr:to>
      <xdr:col>0</xdr:col>
      <xdr:colOff>1060450</xdr:colOff>
      <xdr:row>113</xdr:row>
      <xdr:rowOff>0</xdr:rowOff>
    </xdr:to>
    <xdr:sp macro="" textlink="">
      <xdr:nvSpPr>
        <xdr:cNvPr id="199432" name="Line 12810">
          <a:extLst>
            <a:ext uri="{FF2B5EF4-FFF2-40B4-BE49-F238E27FC236}">
              <a16:creationId xmlns:a16="http://schemas.microsoft.com/office/drawing/2014/main" id="{20EF4AAD-77C3-1B3B-20A1-3A7D741506B1}"/>
            </a:ext>
          </a:extLst>
        </xdr:cNvPr>
        <xdr:cNvSpPr>
          <a:spLocks noChangeShapeType="1"/>
        </xdr:cNvSpPr>
      </xdr:nvSpPr>
      <xdr:spPr bwMode="auto">
        <a:xfrm>
          <a:off x="704850" y="18173700"/>
          <a:ext cx="0" cy="4826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647700</xdr:colOff>
      <xdr:row>107</xdr:row>
      <xdr:rowOff>45244</xdr:rowOff>
    </xdr:from>
    <xdr:to>
      <xdr:col>1</xdr:col>
      <xdr:colOff>0</xdr:colOff>
      <xdr:row>110</xdr:row>
      <xdr:rowOff>19050</xdr:rowOff>
    </xdr:to>
    <xdr:sp macro="" textlink="">
      <xdr:nvSpPr>
        <xdr:cNvPr id="199433" name="Line 12812">
          <a:extLst>
            <a:ext uri="{FF2B5EF4-FFF2-40B4-BE49-F238E27FC236}">
              <a16:creationId xmlns:a16="http://schemas.microsoft.com/office/drawing/2014/main" id="{852773C0-BF1A-20BC-2409-62C161EB9EFA}"/>
            </a:ext>
          </a:extLst>
        </xdr:cNvPr>
        <xdr:cNvSpPr>
          <a:spLocks noChangeShapeType="1"/>
        </xdr:cNvSpPr>
      </xdr:nvSpPr>
      <xdr:spPr bwMode="auto">
        <a:xfrm>
          <a:off x="647700" y="17371219"/>
          <a:ext cx="57150" cy="459581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285750</xdr:colOff>
      <xdr:row>109</xdr:row>
      <xdr:rowOff>159543</xdr:rowOff>
    </xdr:from>
    <xdr:to>
      <xdr:col>1</xdr:col>
      <xdr:colOff>421482</xdr:colOff>
      <xdr:row>110</xdr:row>
      <xdr:rowOff>793</xdr:rowOff>
    </xdr:to>
    <xdr:sp macro="" textlink="">
      <xdr:nvSpPr>
        <xdr:cNvPr id="199434" name="Line 12812">
          <a:extLst>
            <a:ext uri="{FF2B5EF4-FFF2-40B4-BE49-F238E27FC236}">
              <a16:creationId xmlns:a16="http://schemas.microsoft.com/office/drawing/2014/main" id="{D1D8B328-3F83-B477-52B2-145ED4482D8B}"/>
            </a:ext>
          </a:extLst>
        </xdr:cNvPr>
        <xdr:cNvSpPr>
          <a:spLocks noChangeShapeType="1"/>
        </xdr:cNvSpPr>
      </xdr:nvSpPr>
      <xdr:spPr bwMode="auto">
        <a:xfrm>
          <a:off x="285750" y="17809368"/>
          <a:ext cx="840582" cy="31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647700</xdr:colOff>
      <xdr:row>112</xdr:row>
      <xdr:rowOff>142875</xdr:rowOff>
    </xdr:from>
    <xdr:to>
      <xdr:col>1</xdr:col>
      <xdr:colOff>57150</xdr:colOff>
      <xdr:row>113</xdr:row>
      <xdr:rowOff>88106</xdr:rowOff>
    </xdr:to>
    <xdr:sp macro="" textlink="">
      <xdr:nvSpPr>
        <xdr:cNvPr id="199436" name="AutoShape 1221">
          <a:extLst>
            <a:ext uri="{FF2B5EF4-FFF2-40B4-BE49-F238E27FC236}">
              <a16:creationId xmlns:a16="http://schemas.microsoft.com/office/drawing/2014/main" id="{79D1C5C1-897E-C754-9D40-33A95C5C3FF3}"/>
            </a:ext>
          </a:extLst>
        </xdr:cNvPr>
        <xdr:cNvSpPr>
          <a:spLocks noChangeArrowheads="1"/>
        </xdr:cNvSpPr>
      </xdr:nvSpPr>
      <xdr:spPr bwMode="auto">
        <a:xfrm>
          <a:off x="647700" y="18278475"/>
          <a:ext cx="114300" cy="107156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273050</xdr:colOff>
      <xdr:row>110</xdr:row>
      <xdr:rowOff>228600</xdr:rowOff>
    </xdr:from>
    <xdr:to>
      <xdr:col>3</xdr:col>
      <xdr:colOff>273050</xdr:colOff>
      <xdr:row>112</xdr:row>
      <xdr:rowOff>57150</xdr:rowOff>
    </xdr:to>
    <xdr:sp macro="" textlink="">
      <xdr:nvSpPr>
        <xdr:cNvPr id="199437" name="Line 12810">
          <a:extLst>
            <a:ext uri="{FF2B5EF4-FFF2-40B4-BE49-F238E27FC236}">
              <a16:creationId xmlns:a16="http://schemas.microsoft.com/office/drawing/2014/main" id="{E1C6B022-82EB-5D71-A125-16E2445E1F2E}"/>
            </a:ext>
          </a:extLst>
        </xdr:cNvPr>
        <xdr:cNvSpPr>
          <a:spLocks noChangeShapeType="1"/>
        </xdr:cNvSpPr>
      </xdr:nvSpPr>
      <xdr:spPr bwMode="auto">
        <a:xfrm>
          <a:off x="2387600" y="18326100"/>
          <a:ext cx="0" cy="22225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273844</xdr:colOff>
      <xdr:row>107</xdr:row>
      <xdr:rowOff>104775</xdr:rowOff>
    </xdr:from>
    <xdr:to>
      <xdr:col>3</xdr:col>
      <xdr:colOff>276225</xdr:colOff>
      <xdr:row>110</xdr:row>
      <xdr:rowOff>140494</xdr:rowOff>
    </xdr:to>
    <xdr:sp macro="" textlink="">
      <xdr:nvSpPr>
        <xdr:cNvPr id="199438" name="Line 12809">
          <a:extLst>
            <a:ext uri="{FF2B5EF4-FFF2-40B4-BE49-F238E27FC236}">
              <a16:creationId xmlns:a16="http://schemas.microsoft.com/office/drawing/2014/main" id="{05DFEB2E-E9A8-53B2-B1D4-DE3CC3D030E2}"/>
            </a:ext>
          </a:extLst>
        </xdr:cNvPr>
        <xdr:cNvSpPr>
          <a:spLocks noChangeShapeType="1"/>
        </xdr:cNvSpPr>
      </xdr:nvSpPr>
      <xdr:spPr bwMode="auto">
        <a:xfrm flipV="1">
          <a:off x="2388394" y="17430750"/>
          <a:ext cx="2381" cy="521494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208756</xdr:colOff>
      <xdr:row>112</xdr:row>
      <xdr:rowOff>41275</xdr:rowOff>
    </xdr:from>
    <xdr:to>
      <xdr:col>3</xdr:col>
      <xdr:colOff>344487</xdr:colOff>
      <xdr:row>112</xdr:row>
      <xdr:rowOff>138113</xdr:rowOff>
    </xdr:to>
    <xdr:sp macro="" textlink="">
      <xdr:nvSpPr>
        <xdr:cNvPr id="199439" name="AutoShape 1221">
          <a:extLst>
            <a:ext uri="{FF2B5EF4-FFF2-40B4-BE49-F238E27FC236}">
              <a16:creationId xmlns:a16="http://schemas.microsoft.com/office/drawing/2014/main" id="{E6C367EA-E997-EDEF-DE98-E57A1BE2799E}"/>
            </a:ext>
          </a:extLst>
        </xdr:cNvPr>
        <xdr:cNvSpPr>
          <a:spLocks noChangeArrowheads="1"/>
        </xdr:cNvSpPr>
      </xdr:nvSpPr>
      <xdr:spPr bwMode="auto">
        <a:xfrm>
          <a:off x="2323306" y="18176875"/>
          <a:ext cx="135731" cy="96838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1060450</xdr:colOff>
      <xdr:row>110</xdr:row>
      <xdr:rowOff>12700</xdr:rowOff>
    </xdr:from>
    <xdr:to>
      <xdr:col>4</xdr:col>
      <xdr:colOff>1060450</xdr:colOff>
      <xdr:row>113</xdr:row>
      <xdr:rowOff>0</xdr:rowOff>
    </xdr:to>
    <xdr:sp macro="" textlink="">
      <xdr:nvSpPr>
        <xdr:cNvPr id="199440" name="Line 12810">
          <a:extLst>
            <a:ext uri="{FF2B5EF4-FFF2-40B4-BE49-F238E27FC236}">
              <a16:creationId xmlns:a16="http://schemas.microsoft.com/office/drawing/2014/main" id="{63ED3C2B-14A4-2C91-48B3-60EF4BACE3D9}"/>
            </a:ext>
          </a:extLst>
        </xdr:cNvPr>
        <xdr:cNvSpPr>
          <a:spLocks noChangeShapeType="1"/>
        </xdr:cNvSpPr>
      </xdr:nvSpPr>
      <xdr:spPr bwMode="auto">
        <a:xfrm>
          <a:off x="3524250" y="18173700"/>
          <a:ext cx="0" cy="4826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696119</xdr:colOff>
      <xdr:row>110</xdr:row>
      <xdr:rowOff>793</xdr:rowOff>
    </xdr:from>
    <xdr:to>
      <xdr:col>5</xdr:col>
      <xdr:colOff>519112</xdr:colOff>
      <xdr:row>110</xdr:row>
      <xdr:rowOff>4763</xdr:rowOff>
    </xdr:to>
    <xdr:sp macro="" textlink="">
      <xdr:nvSpPr>
        <xdr:cNvPr id="199441" name="Line 12812">
          <a:extLst>
            <a:ext uri="{FF2B5EF4-FFF2-40B4-BE49-F238E27FC236}">
              <a16:creationId xmlns:a16="http://schemas.microsoft.com/office/drawing/2014/main" id="{65A36C37-B9C8-2EA5-86C5-183C03E28C44}"/>
            </a:ext>
          </a:extLst>
        </xdr:cNvPr>
        <xdr:cNvSpPr>
          <a:spLocks noChangeShapeType="1"/>
        </xdr:cNvSpPr>
      </xdr:nvSpPr>
      <xdr:spPr bwMode="auto">
        <a:xfrm flipH="1" flipV="1">
          <a:off x="3515519" y="17812543"/>
          <a:ext cx="527843" cy="397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107</xdr:row>
      <xdr:rowOff>19050</xdr:rowOff>
    </xdr:from>
    <xdr:to>
      <xdr:col>5</xdr:col>
      <xdr:colOff>0</xdr:colOff>
      <xdr:row>110</xdr:row>
      <xdr:rowOff>12700</xdr:rowOff>
    </xdr:to>
    <xdr:sp macro="" textlink="">
      <xdr:nvSpPr>
        <xdr:cNvPr id="199442" name="Line 12809">
          <a:extLst>
            <a:ext uri="{FF2B5EF4-FFF2-40B4-BE49-F238E27FC236}">
              <a16:creationId xmlns:a16="http://schemas.microsoft.com/office/drawing/2014/main" id="{7F5F8277-AE32-3351-F24E-7D24FF95F6E8}"/>
            </a:ext>
          </a:extLst>
        </xdr:cNvPr>
        <xdr:cNvSpPr>
          <a:spLocks noChangeShapeType="1"/>
        </xdr:cNvSpPr>
      </xdr:nvSpPr>
      <xdr:spPr bwMode="auto">
        <a:xfrm flipH="1" flipV="1">
          <a:off x="3524250" y="17684750"/>
          <a:ext cx="0" cy="4889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226218</xdr:colOff>
      <xdr:row>109</xdr:row>
      <xdr:rowOff>161924</xdr:rowOff>
    </xdr:from>
    <xdr:to>
      <xdr:col>4</xdr:col>
      <xdr:colOff>694530</xdr:colOff>
      <xdr:row>110</xdr:row>
      <xdr:rowOff>3174</xdr:rowOff>
    </xdr:to>
    <xdr:sp macro="" textlink="">
      <xdr:nvSpPr>
        <xdr:cNvPr id="199443" name="Line 12812">
          <a:extLst>
            <a:ext uri="{FF2B5EF4-FFF2-40B4-BE49-F238E27FC236}">
              <a16:creationId xmlns:a16="http://schemas.microsoft.com/office/drawing/2014/main" id="{8C2CA73C-6884-D32C-3A4C-28A9D3453BB6}"/>
            </a:ext>
          </a:extLst>
        </xdr:cNvPr>
        <xdr:cNvSpPr>
          <a:spLocks noChangeShapeType="1"/>
        </xdr:cNvSpPr>
      </xdr:nvSpPr>
      <xdr:spPr bwMode="auto">
        <a:xfrm>
          <a:off x="3045618" y="17811749"/>
          <a:ext cx="468312" cy="31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636587</xdr:colOff>
      <xdr:row>109</xdr:row>
      <xdr:rowOff>97631</xdr:rowOff>
    </xdr:from>
    <xdr:to>
      <xdr:col>5</xdr:col>
      <xdr:colOff>63500</xdr:colOff>
      <xdr:row>110</xdr:row>
      <xdr:rowOff>66675</xdr:rowOff>
    </xdr:to>
    <xdr:sp macro="" textlink="">
      <xdr:nvSpPr>
        <xdr:cNvPr id="199444" name="Oval 30">
          <a:extLst>
            <a:ext uri="{FF2B5EF4-FFF2-40B4-BE49-F238E27FC236}">
              <a16:creationId xmlns:a16="http://schemas.microsoft.com/office/drawing/2014/main" id="{6848D317-7D70-3A91-FE5E-6E43E6EA808B}"/>
            </a:ext>
          </a:extLst>
        </xdr:cNvPr>
        <xdr:cNvSpPr>
          <a:spLocks noChangeArrowheads="1"/>
        </xdr:cNvSpPr>
      </xdr:nvSpPr>
      <xdr:spPr bwMode="auto">
        <a:xfrm>
          <a:off x="3455987" y="17747456"/>
          <a:ext cx="131763" cy="130969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644525</xdr:colOff>
      <xdr:row>112</xdr:row>
      <xdr:rowOff>140494</xdr:rowOff>
    </xdr:from>
    <xdr:to>
      <xdr:col>5</xdr:col>
      <xdr:colOff>65882</xdr:colOff>
      <xdr:row>113</xdr:row>
      <xdr:rowOff>92869</xdr:rowOff>
    </xdr:to>
    <xdr:sp macro="" textlink="">
      <xdr:nvSpPr>
        <xdr:cNvPr id="199446" name="AutoShape 1221">
          <a:extLst>
            <a:ext uri="{FF2B5EF4-FFF2-40B4-BE49-F238E27FC236}">
              <a16:creationId xmlns:a16="http://schemas.microsoft.com/office/drawing/2014/main" id="{CCCC1681-0BB1-3EB1-90A6-39126AC2813B}"/>
            </a:ext>
          </a:extLst>
        </xdr:cNvPr>
        <xdr:cNvSpPr>
          <a:spLocks noChangeArrowheads="1"/>
        </xdr:cNvSpPr>
      </xdr:nvSpPr>
      <xdr:spPr bwMode="auto">
        <a:xfrm>
          <a:off x="3463925" y="18276094"/>
          <a:ext cx="126207" cy="1143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1060450</xdr:colOff>
      <xdr:row>110</xdr:row>
      <xdr:rowOff>12700</xdr:rowOff>
    </xdr:from>
    <xdr:to>
      <xdr:col>6</xdr:col>
      <xdr:colOff>1060450</xdr:colOff>
      <xdr:row>113</xdr:row>
      <xdr:rowOff>0</xdr:rowOff>
    </xdr:to>
    <xdr:sp macro="" textlink="">
      <xdr:nvSpPr>
        <xdr:cNvPr id="199447" name="Line 12810">
          <a:extLst>
            <a:ext uri="{FF2B5EF4-FFF2-40B4-BE49-F238E27FC236}">
              <a16:creationId xmlns:a16="http://schemas.microsoft.com/office/drawing/2014/main" id="{99AEAB68-CAB4-C728-C504-9E00755E6A41}"/>
            </a:ext>
          </a:extLst>
        </xdr:cNvPr>
        <xdr:cNvSpPr>
          <a:spLocks noChangeShapeType="1"/>
        </xdr:cNvSpPr>
      </xdr:nvSpPr>
      <xdr:spPr bwMode="auto">
        <a:xfrm>
          <a:off x="4933950" y="18173700"/>
          <a:ext cx="0" cy="4826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1060450</xdr:colOff>
      <xdr:row>107</xdr:row>
      <xdr:rowOff>69850</xdr:rowOff>
    </xdr:from>
    <xdr:to>
      <xdr:col>7</xdr:col>
      <xdr:colOff>0</xdr:colOff>
      <xdr:row>110</xdr:row>
      <xdr:rowOff>19050</xdr:rowOff>
    </xdr:to>
    <xdr:sp macro="" textlink="">
      <xdr:nvSpPr>
        <xdr:cNvPr id="199448" name="Line 12812">
          <a:extLst>
            <a:ext uri="{FF2B5EF4-FFF2-40B4-BE49-F238E27FC236}">
              <a16:creationId xmlns:a16="http://schemas.microsoft.com/office/drawing/2014/main" id="{327A739E-C8B3-7239-A01C-8E32E9403029}"/>
            </a:ext>
          </a:extLst>
        </xdr:cNvPr>
        <xdr:cNvSpPr>
          <a:spLocks noChangeShapeType="1"/>
        </xdr:cNvSpPr>
      </xdr:nvSpPr>
      <xdr:spPr bwMode="auto">
        <a:xfrm flipH="1">
          <a:off x="4933950" y="17735550"/>
          <a:ext cx="0" cy="4445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704849</xdr:colOff>
      <xdr:row>110</xdr:row>
      <xdr:rowOff>7144</xdr:rowOff>
    </xdr:from>
    <xdr:to>
      <xdr:col>7</xdr:col>
      <xdr:colOff>557212</xdr:colOff>
      <xdr:row>110</xdr:row>
      <xdr:rowOff>12699</xdr:rowOff>
    </xdr:to>
    <xdr:sp macro="" textlink="">
      <xdr:nvSpPr>
        <xdr:cNvPr id="199449" name="Line 12809">
          <a:extLst>
            <a:ext uri="{FF2B5EF4-FFF2-40B4-BE49-F238E27FC236}">
              <a16:creationId xmlns:a16="http://schemas.microsoft.com/office/drawing/2014/main" id="{C473CE2F-0A9D-A153-97A2-CC5AE1CF0C4A}"/>
            </a:ext>
          </a:extLst>
        </xdr:cNvPr>
        <xdr:cNvSpPr>
          <a:spLocks noChangeShapeType="1"/>
        </xdr:cNvSpPr>
      </xdr:nvSpPr>
      <xdr:spPr bwMode="auto">
        <a:xfrm flipV="1">
          <a:off x="4933949" y="17818894"/>
          <a:ext cx="557213" cy="555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204788</xdr:colOff>
      <xdr:row>109</xdr:row>
      <xdr:rowOff>161924</xdr:rowOff>
    </xdr:from>
    <xdr:to>
      <xdr:col>7</xdr:col>
      <xdr:colOff>0</xdr:colOff>
      <xdr:row>110</xdr:row>
      <xdr:rowOff>2380</xdr:rowOff>
    </xdr:to>
    <xdr:sp macro="" textlink="">
      <xdr:nvSpPr>
        <xdr:cNvPr id="199450" name="Line 12812">
          <a:extLst>
            <a:ext uri="{FF2B5EF4-FFF2-40B4-BE49-F238E27FC236}">
              <a16:creationId xmlns:a16="http://schemas.microsoft.com/office/drawing/2014/main" id="{FFA66DE2-D178-2501-877F-1F754C292ABE}"/>
            </a:ext>
          </a:extLst>
        </xdr:cNvPr>
        <xdr:cNvSpPr>
          <a:spLocks noChangeShapeType="1"/>
        </xdr:cNvSpPr>
      </xdr:nvSpPr>
      <xdr:spPr bwMode="auto">
        <a:xfrm flipV="1">
          <a:off x="4433888" y="17811749"/>
          <a:ext cx="500062" cy="2381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641349</xdr:colOff>
      <xdr:row>109</xdr:row>
      <xdr:rowOff>105569</xdr:rowOff>
    </xdr:from>
    <xdr:to>
      <xdr:col>7</xdr:col>
      <xdr:colOff>64293</xdr:colOff>
      <xdr:row>110</xdr:row>
      <xdr:rowOff>70645</xdr:rowOff>
    </xdr:to>
    <xdr:sp macro="" textlink="">
      <xdr:nvSpPr>
        <xdr:cNvPr id="199451" name="Oval 30">
          <a:extLst>
            <a:ext uri="{FF2B5EF4-FFF2-40B4-BE49-F238E27FC236}">
              <a16:creationId xmlns:a16="http://schemas.microsoft.com/office/drawing/2014/main" id="{A656FFFE-6320-D2AE-CF3A-936A782070CE}"/>
            </a:ext>
          </a:extLst>
        </xdr:cNvPr>
        <xdr:cNvSpPr>
          <a:spLocks noChangeArrowheads="1"/>
        </xdr:cNvSpPr>
      </xdr:nvSpPr>
      <xdr:spPr bwMode="auto">
        <a:xfrm>
          <a:off x="4870449" y="17755394"/>
          <a:ext cx="127794" cy="127001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34925</xdr:colOff>
      <xdr:row>110</xdr:row>
      <xdr:rowOff>133350</xdr:rowOff>
    </xdr:from>
    <xdr:to>
      <xdr:col>9</xdr:col>
      <xdr:colOff>34925</xdr:colOff>
      <xdr:row>113</xdr:row>
      <xdr:rowOff>0</xdr:rowOff>
    </xdr:to>
    <xdr:sp macro="" textlink="">
      <xdr:nvSpPr>
        <xdr:cNvPr id="199454" name="Line 12810">
          <a:extLst>
            <a:ext uri="{FF2B5EF4-FFF2-40B4-BE49-F238E27FC236}">
              <a16:creationId xmlns:a16="http://schemas.microsoft.com/office/drawing/2014/main" id="{E25A1F3B-5B3D-65E0-9283-0722134032C1}"/>
            </a:ext>
          </a:extLst>
        </xdr:cNvPr>
        <xdr:cNvSpPr>
          <a:spLocks noChangeShapeType="1"/>
        </xdr:cNvSpPr>
      </xdr:nvSpPr>
      <xdr:spPr bwMode="auto">
        <a:xfrm flipH="1">
          <a:off x="6378575" y="17945100"/>
          <a:ext cx="0" cy="352425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30956</xdr:colOff>
      <xdr:row>107</xdr:row>
      <xdr:rowOff>0</xdr:rowOff>
    </xdr:from>
    <xdr:to>
      <xdr:col>9</xdr:col>
      <xdr:colOff>30956</xdr:colOff>
      <xdr:row>110</xdr:row>
      <xdr:rowOff>139700</xdr:rowOff>
    </xdr:to>
    <xdr:sp macro="" textlink="">
      <xdr:nvSpPr>
        <xdr:cNvPr id="199455" name="Line 12812">
          <a:extLst>
            <a:ext uri="{FF2B5EF4-FFF2-40B4-BE49-F238E27FC236}">
              <a16:creationId xmlns:a16="http://schemas.microsoft.com/office/drawing/2014/main" id="{66570FFE-B34F-1E44-32DA-6A136A58EB19}"/>
            </a:ext>
          </a:extLst>
        </xdr:cNvPr>
        <xdr:cNvSpPr>
          <a:spLocks noChangeShapeType="1"/>
        </xdr:cNvSpPr>
      </xdr:nvSpPr>
      <xdr:spPr bwMode="auto">
        <a:xfrm>
          <a:off x="6374606" y="17325975"/>
          <a:ext cx="0" cy="6254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358776</xdr:colOff>
      <xdr:row>111</xdr:row>
      <xdr:rowOff>0</xdr:rowOff>
    </xdr:from>
    <xdr:to>
      <xdr:col>9</xdr:col>
      <xdr:colOff>473076</xdr:colOff>
      <xdr:row>111</xdr:row>
      <xdr:rowOff>0</xdr:rowOff>
    </xdr:to>
    <xdr:sp macro="" textlink="">
      <xdr:nvSpPr>
        <xdr:cNvPr id="199456" name="Line 12812">
          <a:extLst>
            <a:ext uri="{FF2B5EF4-FFF2-40B4-BE49-F238E27FC236}">
              <a16:creationId xmlns:a16="http://schemas.microsoft.com/office/drawing/2014/main" id="{F59ED5AF-B17C-FAB7-753A-463D053A13F2}"/>
            </a:ext>
          </a:extLst>
        </xdr:cNvPr>
        <xdr:cNvSpPr>
          <a:spLocks noChangeShapeType="1"/>
        </xdr:cNvSpPr>
      </xdr:nvSpPr>
      <xdr:spPr bwMode="auto">
        <a:xfrm>
          <a:off x="5997576" y="17973675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1060450</xdr:colOff>
      <xdr:row>118</xdr:row>
      <xdr:rowOff>12700</xdr:rowOff>
    </xdr:from>
    <xdr:to>
      <xdr:col>0</xdr:col>
      <xdr:colOff>1060450</xdr:colOff>
      <xdr:row>121</xdr:row>
      <xdr:rowOff>0</xdr:rowOff>
    </xdr:to>
    <xdr:sp macro="" textlink="">
      <xdr:nvSpPr>
        <xdr:cNvPr id="199459" name="Line 12810">
          <a:extLst>
            <a:ext uri="{FF2B5EF4-FFF2-40B4-BE49-F238E27FC236}">
              <a16:creationId xmlns:a16="http://schemas.microsoft.com/office/drawing/2014/main" id="{776F5CF2-B8C5-243E-589B-3BCA2010F647}"/>
            </a:ext>
          </a:extLst>
        </xdr:cNvPr>
        <xdr:cNvSpPr>
          <a:spLocks noChangeShapeType="1"/>
        </xdr:cNvSpPr>
      </xdr:nvSpPr>
      <xdr:spPr bwMode="auto">
        <a:xfrm>
          <a:off x="704850" y="19494500"/>
          <a:ext cx="0" cy="4826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1060450</xdr:colOff>
      <xdr:row>115</xdr:row>
      <xdr:rowOff>69850</xdr:rowOff>
    </xdr:from>
    <xdr:to>
      <xdr:col>1</xdr:col>
      <xdr:colOff>0</xdr:colOff>
      <xdr:row>118</xdr:row>
      <xdr:rowOff>19050</xdr:rowOff>
    </xdr:to>
    <xdr:sp macro="" textlink="">
      <xdr:nvSpPr>
        <xdr:cNvPr id="199460" name="Line 12812">
          <a:extLst>
            <a:ext uri="{FF2B5EF4-FFF2-40B4-BE49-F238E27FC236}">
              <a16:creationId xmlns:a16="http://schemas.microsoft.com/office/drawing/2014/main" id="{D2AAF116-E79B-63A8-238F-EBE163CF4D6A}"/>
            </a:ext>
          </a:extLst>
        </xdr:cNvPr>
        <xdr:cNvSpPr>
          <a:spLocks noChangeShapeType="1"/>
        </xdr:cNvSpPr>
      </xdr:nvSpPr>
      <xdr:spPr bwMode="auto">
        <a:xfrm flipH="1">
          <a:off x="704850" y="19056350"/>
          <a:ext cx="0" cy="4445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1060450</xdr:colOff>
      <xdr:row>118</xdr:row>
      <xdr:rowOff>12700</xdr:rowOff>
    </xdr:from>
    <xdr:to>
      <xdr:col>2</xdr:col>
      <xdr:colOff>1060450</xdr:colOff>
      <xdr:row>121</xdr:row>
      <xdr:rowOff>0</xdr:rowOff>
    </xdr:to>
    <xdr:sp macro="" textlink="">
      <xdr:nvSpPr>
        <xdr:cNvPr id="199463" name="Line 12810">
          <a:extLst>
            <a:ext uri="{FF2B5EF4-FFF2-40B4-BE49-F238E27FC236}">
              <a16:creationId xmlns:a16="http://schemas.microsoft.com/office/drawing/2014/main" id="{92E148B6-3543-F4FD-7E1F-05B360E59B2A}"/>
            </a:ext>
          </a:extLst>
        </xdr:cNvPr>
        <xdr:cNvSpPr>
          <a:spLocks noChangeShapeType="1"/>
        </xdr:cNvSpPr>
      </xdr:nvSpPr>
      <xdr:spPr bwMode="auto">
        <a:xfrm>
          <a:off x="2114550" y="19494500"/>
          <a:ext cx="0" cy="48260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1060450</xdr:colOff>
      <xdr:row>115</xdr:row>
      <xdr:rowOff>69850</xdr:rowOff>
    </xdr:from>
    <xdr:to>
      <xdr:col>3</xdr:col>
      <xdr:colOff>0</xdr:colOff>
      <xdr:row>118</xdr:row>
      <xdr:rowOff>19050</xdr:rowOff>
    </xdr:to>
    <xdr:sp macro="" textlink="">
      <xdr:nvSpPr>
        <xdr:cNvPr id="199464" name="Line 12812">
          <a:extLst>
            <a:ext uri="{FF2B5EF4-FFF2-40B4-BE49-F238E27FC236}">
              <a16:creationId xmlns:a16="http://schemas.microsoft.com/office/drawing/2014/main" id="{2BFD1A33-23A5-4EF5-568B-A38FDB6E68F6}"/>
            </a:ext>
          </a:extLst>
        </xdr:cNvPr>
        <xdr:cNvSpPr>
          <a:spLocks noChangeShapeType="1"/>
        </xdr:cNvSpPr>
      </xdr:nvSpPr>
      <xdr:spPr bwMode="auto">
        <a:xfrm flipH="1">
          <a:off x="2114550" y="19056350"/>
          <a:ext cx="0" cy="4445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702468</xdr:colOff>
      <xdr:row>118</xdr:row>
      <xdr:rowOff>793</xdr:rowOff>
    </xdr:from>
    <xdr:to>
      <xdr:col>3</xdr:col>
      <xdr:colOff>521494</xdr:colOff>
      <xdr:row>118</xdr:row>
      <xdr:rowOff>2381</xdr:rowOff>
    </xdr:to>
    <xdr:sp macro="" textlink="">
      <xdr:nvSpPr>
        <xdr:cNvPr id="199465" name="Line 12809">
          <a:extLst>
            <a:ext uri="{FF2B5EF4-FFF2-40B4-BE49-F238E27FC236}">
              <a16:creationId xmlns:a16="http://schemas.microsoft.com/office/drawing/2014/main" id="{BF545107-EFBB-6A0A-3B56-D6E188247188}"/>
            </a:ext>
          </a:extLst>
        </xdr:cNvPr>
        <xdr:cNvSpPr>
          <a:spLocks noChangeShapeType="1"/>
        </xdr:cNvSpPr>
      </xdr:nvSpPr>
      <xdr:spPr bwMode="auto">
        <a:xfrm>
          <a:off x="2112168" y="19107943"/>
          <a:ext cx="523876" cy="1588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261939</xdr:colOff>
      <xdr:row>117</xdr:row>
      <xdr:rowOff>159544</xdr:rowOff>
    </xdr:from>
    <xdr:to>
      <xdr:col>3</xdr:col>
      <xdr:colOff>1</xdr:colOff>
      <xdr:row>118</xdr:row>
      <xdr:rowOff>0</xdr:rowOff>
    </xdr:to>
    <xdr:sp macro="" textlink="">
      <xdr:nvSpPr>
        <xdr:cNvPr id="199466" name="Line 12812">
          <a:extLst>
            <a:ext uri="{FF2B5EF4-FFF2-40B4-BE49-F238E27FC236}">
              <a16:creationId xmlns:a16="http://schemas.microsoft.com/office/drawing/2014/main" id="{45C9EFCB-006D-5159-B822-93A4343D2B23}"/>
            </a:ext>
          </a:extLst>
        </xdr:cNvPr>
        <xdr:cNvSpPr>
          <a:spLocks noChangeShapeType="1"/>
        </xdr:cNvSpPr>
      </xdr:nvSpPr>
      <xdr:spPr bwMode="auto">
        <a:xfrm>
          <a:off x="1671639" y="19104769"/>
          <a:ext cx="442912" cy="2381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702469</xdr:colOff>
      <xdr:row>118</xdr:row>
      <xdr:rowOff>9525</xdr:rowOff>
    </xdr:from>
    <xdr:to>
      <xdr:col>5</xdr:col>
      <xdr:colOff>0</xdr:colOff>
      <xdr:row>120</xdr:row>
      <xdr:rowOff>130969</xdr:rowOff>
    </xdr:to>
    <xdr:sp macro="" textlink="">
      <xdr:nvSpPr>
        <xdr:cNvPr id="199470" name="Line 12810">
          <a:extLst>
            <a:ext uri="{FF2B5EF4-FFF2-40B4-BE49-F238E27FC236}">
              <a16:creationId xmlns:a16="http://schemas.microsoft.com/office/drawing/2014/main" id="{B0470608-B0D9-C69B-2414-5155D9F67FC9}"/>
            </a:ext>
          </a:extLst>
        </xdr:cNvPr>
        <xdr:cNvSpPr>
          <a:spLocks noChangeShapeType="1"/>
        </xdr:cNvSpPr>
      </xdr:nvSpPr>
      <xdr:spPr bwMode="auto">
        <a:xfrm flipH="1">
          <a:off x="3521869" y="19116675"/>
          <a:ext cx="2381" cy="445294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1060450</xdr:colOff>
      <xdr:row>115</xdr:row>
      <xdr:rowOff>69850</xdr:rowOff>
    </xdr:from>
    <xdr:to>
      <xdr:col>5</xdr:col>
      <xdr:colOff>0</xdr:colOff>
      <xdr:row>118</xdr:row>
      <xdr:rowOff>19050</xdr:rowOff>
    </xdr:to>
    <xdr:sp macro="" textlink="">
      <xdr:nvSpPr>
        <xdr:cNvPr id="199471" name="Line 12812">
          <a:extLst>
            <a:ext uri="{FF2B5EF4-FFF2-40B4-BE49-F238E27FC236}">
              <a16:creationId xmlns:a16="http://schemas.microsoft.com/office/drawing/2014/main" id="{2B814815-6757-B36C-1193-4D32438ABC42}"/>
            </a:ext>
          </a:extLst>
        </xdr:cNvPr>
        <xdr:cNvSpPr>
          <a:spLocks noChangeShapeType="1"/>
        </xdr:cNvSpPr>
      </xdr:nvSpPr>
      <xdr:spPr bwMode="auto">
        <a:xfrm flipH="1">
          <a:off x="3524250" y="19056350"/>
          <a:ext cx="0" cy="4445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273844</xdr:colOff>
      <xdr:row>118</xdr:row>
      <xdr:rowOff>9525</xdr:rowOff>
    </xdr:from>
    <xdr:to>
      <xdr:col>5</xdr:col>
      <xdr:colOff>0</xdr:colOff>
      <xdr:row>118</xdr:row>
      <xdr:rowOff>9525</xdr:rowOff>
    </xdr:to>
    <xdr:sp macro="" textlink="">
      <xdr:nvSpPr>
        <xdr:cNvPr id="199472" name="Line 12809">
          <a:extLst>
            <a:ext uri="{FF2B5EF4-FFF2-40B4-BE49-F238E27FC236}">
              <a16:creationId xmlns:a16="http://schemas.microsoft.com/office/drawing/2014/main" id="{8CD5118F-C39B-9383-4B2F-C7EACB06C4FE}"/>
            </a:ext>
          </a:extLst>
        </xdr:cNvPr>
        <xdr:cNvSpPr>
          <a:spLocks noChangeShapeType="1"/>
        </xdr:cNvSpPr>
      </xdr:nvSpPr>
      <xdr:spPr bwMode="auto">
        <a:xfrm flipH="1" flipV="1">
          <a:off x="3093244" y="19116675"/>
          <a:ext cx="431006" cy="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117</xdr:row>
      <xdr:rowOff>159544</xdr:rowOff>
    </xdr:from>
    <xdr:to>
      <xdr:col>5</xdr:col>
      <xdr:colOff>390525</xdr:colOff>
      <xdr:row>118</xdr:row>
      <xdr:rowOff>0</xdr:rowOff>
    </xdr:to>
    <xdr:sp macro="" textlink="">
      <xdr:nvSpPr>
        <xdr:cNvPr id="199473" name="Line 12812">
          <a:extLst>
            <a:ext uri="{FF2B5EF4-FFF2-40B4-BE49-F238E27FC236}">
              <a16:creationId xmlns:a16="http://schemas.microsoft.com/office/drawing/2014/main" id="{629451B9-2F17-9148-4448-40F8C84F35A3}"/>
            </a:ext>
          </a:extLst>
        </xdr:cNvPr>
        <xdr:cNvSpPr>
          <a:spLocks noChangeShapeType="1"/>
        </xdr:cNvSpPr>
      </xdr:nvSpPr>
      <xdr:spPr bwMode="auto">
        <a:xfrm flipH="1">
          <a:off x="3524250" y="19104769"/>
          <a:ext cx="390525" cy="2381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635793</xdr:colOff>
      <xdr:row>117</xdr:row>
      <xdr:rowOff>107157</xdr:rowOff>
    </xdr:from>
    <xdr:to>
      <xdr:col>5</xdr:col>
      <xdr:colOff>60325</xdr:colOff>
      <xdr:row>118</xdr:row>
      <xdr:rowOff>75407</xdr:rowOff>
    </xdr:to>
    <xdr:sp macro="" textlink="">
      <xdr:nvSpPr>
        <xdr:cNvPr id="199474" name="Oval 30">
          <a:extLst>
            <a:ext uri="{FF2B5EF4-FFF2-40B4-BE49-F238E27FC236}">
              <a16:creationId xmlns:a16="http://schemas.microsoft.com/office/drawing/2014/main" id="{5C6313B7-2311-14BD-3AAF-75D835586D39}"/>
            </a:ext>
          </a:extLst>
        </xdr:cNvPr>
        <xdr:cNvSpPr>
          <a:spLocks noChangeArrowheads="1"/>
        </xdr:cNvSpPr>
      </xdr:nvSpPr>
      <xdr:spPr bwMode="auto">
        <a:xfrm>
          <a:off x="3455193" y="19052382"/>
          <a:ext cx="129382" cy="1301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6</xdr:col>
      <xdr:colOff>448469</xdr:colOff>
      <xdr:row>98</xdr:row>
      <xdr:rowOff>6350</xdr:rowOff>
    </xdr:from>
    <xdr:ext cx="937621" cy="183384"/>
    <xdr:sp macro="" textlink="">
      <xdr:nvSpPr>
        <xdr:cNvPr id="172406" name="テキスト ボックス 172405">
          <a:extLst>
            <a:ext uri="{FF2B5EF4-FFF2-40B4-BE49-F238E27FC236}">
              <a16:creationId xmlns:a16="http://schemas.microsoft.com/office/drawing/2014/main" id="{CB668F69-BD86-65C2-2D9A-CFC0AF3CD029}"/>
            </a:ext>
          </a:extLst>
        </xdr:cNvPr>
        <xdr:cNvSpPr txBox="1"/>
      </xdr:nvSpPr>
      <xdr:spPr>
        <a:xfrm>
          <a:off x="4677569" y="15875000"/>
          <a:ext cx="937621" cy="183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r"/>
          <a:r>
            <a:rPr kumimoji="1" lang="ja-JP" altLang="en-US" sz="1100" b="1">
              <a:latin typeface="ＭＳ Ｐゴシック" panose="020B0600070205080204" pitchFamily="50" charset="-128"/>
              <a:ea typeface="+mn-ea"/>
            </a:rPr>
            <a:t>伊丹市役所前</a:t>
          </a:r>
        </a:p>
      </xdr:txBody>
    </xdr:sp>
    <xdr:clientData/>
  </xdr:oneCellAnchor>
  <xdr:twoCellAnchor>
    <xdr:from>
      <xdr:col>7</xdr:col>
      <xdr:colOff>12700</xdr:colOff>
      <xdr:row>100</xdr:row>
      <xdr:rowOff>30163</xdr:rowOff>
    </xdr:from>
    <xdr:to>
      <xdr:col>7</xdr:col>
      <xdr:colOff>516731</xdr:colOff>
      <xdr:row>101</xdr:row>
      <xdr:rowOff>92076</xdr:rowOff>
    </xdr:to>
    <xdr:sp macro="" textlink="">
      <xdr:nvSpPr>
        <xdr:cNvPr id="172407" name="テキスト ボックス 172406">
          <a:extLst>
            <a:ext uri="{FF2B5EF4-FFF2-40B4-BE49-F238E27FC236}">
              <a16:creationId xmlns:a16="http://schemas.microsoft.com/office/drawing/2014/main" id="{7F2CFED0-BC7D-D7E5-4C19-F56558CFC564}"/>
            </a:ext>
          </a:extLst>
        </xdr:cNvPr>
        <xdr:cNvSpPr txBox="1"/>
      </xdr:nvSpPr>
      <xdr:spPr bwMode="auto">
        <a:xfrm>
          <a:off x="4946650" y="16222663"/>
          <a:ext cx="504031" cy="22383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000"/>
            </a:lnSpc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消防局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163514</xdr:colOff>
      <xdr:row>99</xdr:row>
      <xdr:rowOff>149225</xdr:rowOff>
    </xdr:from>
    <xdr:to>
      <xdr:col>6</xdr:col>
      <xdr:colOff>649743</xdr:colOff>
      <xdr:row>101</xdr:row>
      <xdr:rowOff>142875</xdr:rowOff>
    </xdr:to>
    <xdr:sp macro="" textlink="">
      <xdr:nvSpPr>
        <xdr:cNvPr id="172408" name="テキスト ボックス 172407">
          <a:extLst>
            <a:ext uri="{FF2B5EF4-FFF2-40B4-BE49-F238E27FC236}">
              <a16:creationId xmlns:a16="http://schemas.microsoft.com/office/drawing/2014/main" id="{224D0FD1-CEC7-8DB2-6BB8-A9459704017A}"/>
            </a:ext>
          </a:extLst>
        </xdr:cNvPr>
        <xdr:cNvSpPr txBox="1"/>
      </xdr:nvSpPr>
      <xdr:spPr bwMode="auto">
        <a:xfrm>
          <a:off x="4392614" y="16179800"/>
          <a:ext cx="486229" cy="3175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000"/>
            </a:lnSpc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伊丹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900"/>
            </a:lnSpc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市役所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7</xdr:col>
      <xdr:colOff>164307</xdr:colOff>
      <xdr:row>102</xdr:row>
      <xdr:rowOff>69056</xdr:rowOff>
    </xdr:from>
    <xdr:to>
      <xdr:col>7</xdr:col>
      <xdr:colOff>478156</xdr:colOff>
      <xdr:row>104</xdr:row>
      <xdr:rowOff>20161</xdr:rowOff>
    </xdr:to>
    <xdr:grpSp>
      <xdr:nvGrpSpPr>
        <xdr:cNvPr id="199480" name="グループ化 63">
          <a:extLst>
            <a:ext uri="{FF2B5EF4-FFF2-40B4-BE49-F238E27FC236}">
              <a16:creationId xmlns:a16="http://schemas.microsoft.com/office/drawing/2014/main" id="{15E6103F-4360-1637-9D3A-EB554D07281F}"/>
            </a:ext>
          </a:extLst>
        </xdr:cNvPr>
        <xdr:cNvGrpSpPr>
          <a:grpSpLocks/>
        </xdr:cNvGrpSpPr>
      </xdr:nvGrpSpPr>
      <xdr:grpSpPr bwMode="auto">
        <a:xfrm>
          <a:off x="5127467" y="17212786"/>
          <a:ext cx="315119" cy="291465"/>
          <a:chOff x="4607623" y="3760457"/>
          <a:chExt cx="342720" cy="327240"/>
        </a:xfrm>
      </xdr:grpSpPr>
      <xdr:pic>
        <xdr:nvPicPr>
          <xdr:cNvPr id="199555" name="Picture 6673">
            <a:extLst>
              <a:ext uri="{FF2B5EF4-FFF2-40B4-BE49-F238E27FC236}">
                <a16:creationId xmlns:a16="http://schemas.microsoft.com/office/drawing/2014/main" id="{6D3217D3-6FF8-C8E8-5FE1-7992DF3D99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7623" y="3760457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72411" name="Text Box 6674">
            <a:extLst>
              <a:ext uri="{FF2B5EF4-FFF2-40B4-BE49-F238E27FC236}">
                <a16:creationId xmlns:a16="http://schemas.microsoft.com/office/drawing/2014/main" id="{B3F675A4-5863-F1A6-AADA-4B457D6D96F1}"/>
              </a:ext>
            </a:extLst>
          </xdr:cNvPr>
          <xdr:cNvSpPr/>
        </xdr:nvSpPr>
        <xdr:spPr>
          <a:xfrm>
            <a:off x="4618503" y="3760457"/>
            <a:ext cx="315520" cy="270329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171</a:t>
            </a:r>
          </a:p>
        </xdr:txBody>
      </xdr:sp>
    </xdr:grpSp>
    <xdr:clientData/>
  </xdr:twoCellAnchor>
  <xdr:twoCellAnchor>
    <xdr:from>
      <xdr:col>8</xdr:col>
      <xdr:colOff>519113</xdr:colOff>
      <xdr:row>100</xdr:row>
      <xdr:rowOff>0</xdr:rowOff>
    </xdr:from>
    <xdr:to>
      <xdr:col>8</xdr:col>
      <xdr:colOff>701675</xdr:colOff>
      <xdr:row>103</xdr:row>
      <xdr:rowOff>0</xdr:rowOff>
    </xdr:to>
    <xdr:sp macro="" textlink="">
      <xdr:nvSpPr>
        <xdr:cNvPr id="172412" name="フリーフォーム: 図形 172411">
          <a:extLst>
            <a:ext uri="{FF2B5EF4-FFF2-40B4-BE49-F238E27FC236}">
              <a16:creationId xmlns:a16="http://schemas.microsoft.com/office/drawing/2014/main" id="{49281542-5156-91EE-6B74-CFF9C09BC633}"/>
            </a:ext>
          </a:extLst>
        </xdr:cNvPr>
        <xdr:cNvSpPr/>
      </xdr:nvSpPr>
      <xdr:spPr>
        <a:xfrm>
          <a:off x="6157913" y="16192500"/>
          <a:ext cx="182562" cy="485775"/>
        </a:xfrm>
        <a:custGeom>
          <a:avLst/>
          <a:gdLst>
            <a:gd name="connsiteX0" fmla="*/ 184150 w 184150"/>
            <a:gd name="connsiteY0" fmla="*/ 492125 h 492125"/>
            <a:gd name="connsiteX1" fmla="*/ 139700 w 184150"/>
            <a:gd name="connsiteY1" fmla="*/ 460375 h 492125"/>
            <a:gd name="connsiteX2" fmla="*/ 82550 w 184150"/>
            <a:gd name="connsiteY2" fmla="*/ 349250 h 492125"/>
            <a:gd name="connsiteX3" fmla="*/ 69850 w 184150"/>
            <a:gd name="connsiteY3" fmla="*/ 76200 h 492125"/>
            <a:gd name="connsiteX4" fmla="*/ 0 w 184150"/>
            <a:gd name="connsiteY4" fmla="*/ 0 h 4921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84150" h="492125">
              <a:moveTo>
                <a:pt x="184150" y="492125"/>
              </a:moveTo>
              <a:cubicBezTo>
                <a:pt x="170391" y="488156"/>
                <a:pt x="156633" y="484187"/>
                <a:pt x="139700" y="460375"/>
              </a:cubicBezTo>
              <a:cubicBezTo>
                <a:pt x="122767" y="436562"/>
                <a:pt x="94192" y="413279"/>
                <a:pt x="82550" y="349250"/>
              </a:cubicBezTo>
              <a:cubicBezTo>
                <a:pt x="70908" y="285221"/>
                <a:pt x="83608" y="134408"/>
                <a:pt x="69850" y="76200"/>
              </a:cubicBezTo>
              <a:cubicBezTo>
                <a:pt x="56092" y="17992"/>
                <a:pt x="28046" y="8996"/>
                <a:pt x="0" y="0"/>
              </a:cubicBezTo>
            </a:path>
          </a:pathLst>
        </a:custGeom>
        <a:noFill/>
        <a:ln w="28575" cap="rnd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352425</xdr:colOff>
      <xdr:row>100</xdr:row>
      <xdr:rowOff>2381</xdr:rowOff>
    </xdr:from>
    <xdr:to>
      <xdr:col>8</xdr:col>
      <xdr:colOff>517523</xdr:colOff>
      <xdr:row>102</xdr:row>
      <xdr:rowOff>33338</xdr:rowOff>
    </xdr:to>
    <xdr:sp macro="" textlink="">
      <xdr:nvSpPr>
        <xdr:cNvPr id="199482" name="Line 12812">
          <a:extLst>
            <a:ext uri="{FF2B5EF4-FFF2-40B4-BE49-F238E27FC236}">
              <a16:creationId xmlns:a16="http://schemas.microsoft.com/office/drawing/2014/main" id="{C25AF07C-EC78-25B4-A091-3977C67ABC86}"/>
            </a:ext>
          </a:extLst>
        </xdr:cNvPr>
        <xdr:cNvSpPr>
          <a:spLocks noChangeShapeType="1"/>
        </xdr:cNvSpPr>
      </xdr:nvSpPr>
      <xdr:spPr bwMode="auto">
        <a:xfrm flipH="1">
          <a:off x="5991225" y="16194881"/>
          <a:ext cx="165098" cy="354807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519113</xdr:colOff>
      <xdr:row>98</xdr:row>
      <xdr:rowOff>97631</xdr:rowOff>
    </xdr:from>
    <xdr:to>
      <xdr:col>8</xdr:col>
      <xdr:colOff>570707</xdr:colOff>
      <xdr:row>99</xdr:row>
      <xdr:rowOff>153194</xdr:rowOff>
    </xdr:to>
    <xdr:sp macro="" textlink="">
      <xdr:nvSpPr>
        <xdr:cNvPr id="172414" name="フリーフォーム: 図形 172413">
          <a:extLst>
            <a:ext uri="{FF2B5EF4-FFF2-40B4-BE49-F238E27FC236}">
              <a16:creationId xmlns:a16="http://schemas.microsoft.com/office/drawing/2014/main" id="{EFD1A7F5-3591-B65D-B5BB-A4BC711A3506}"/>
            </a:ext>
          </a:extLst>
        </xdr:cNvPr>
        <xdr:cNvSpPr/>
      </xdr:nvSpPr>
      <xdr:spPr>
        <a:xfrm>
          <a:off x="6157913" y="15966281"/>
          <a:ext cx="51594" cy="217488"/>
        </a:xfrm>
        <a:custGeom>
          <a:avLst/>
          <a:gdLst>
            <a:gd name="connsiteX0" fmla="*/ 0 w 63500"/>
            <a:gd name="connsiteY0" fmla="*/ 206375 h 206375"/>
            <a:gd name="connsiteX1" fmla="*/ 63500 w 63500"/>
            <a:gd name="connsiteY1" fmla="*/ 0 h 2063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3500" h="206375">
              <a:moveTo>
                <a:pt x="0" y="206375"/>
              </a:moveTo>
              <a:lnTo>
                <a:pt x="63500" y="0"/>
              </a:lnTo>
            </a:path>
          </a:pathLst>
        </a:custGeom>
        <a:noFill/>
        <a:ln w="28575" cap="rnd">
          <a:solidFill>
            <a:schemeClr val="tx1"/>
          </a:solidFill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522286</xdr:colOff>
      <xdr:row>99</xdr:row>
      <xdr:rowOff>23812</xdr:rowOff>
    </xdr:from>
    <xdr:to>
      <xdr:col>8</xdr:col>
      <xdr:colOff>645318</xdr:colOff>
      <xdr:row>100</xdr:row>
      <xdr:rowOff>11906</xdr:rowOff>
    </xdr:to>
    <xdr:sp macro="" textlink="">
      <xdr:nvSpPr>
        <xdr:cNvPr id="199484" name="Line 12812">
          <a:extLst>
            <a:ext uri="{FF2B5EF4-FFF2-40B4-BE49-F238E27FC236}">
              <a16:creationId xmlns:a16="http://schemas.microsoft.com/office/drawing/2014/main" id="{5EFF6D1E-4E15-CD8F-050A-5ACB64D2537D}"/>
            </a:ext>
          </a:extLst>
        </xdr:cNvPr>
        <xdr:cNvSpPr>
          <a:spLocks noChangeShapeType="1"/>
        </xdr:cNvSpPr>
      </xdr:nvSpPr>
      <xdr:spPr bwMode="auto">
        <a:xfrm flipH="1">
          <a:off x="6161086" y="16054387"/>
          <a:ext cx="123032" cy="150019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86520</xdr:colOff>
      <xdr:row>103</xdr:row>
      <xdr:rowOff>20637</xdr:rowOff>
    </xdr:from>
    <xdr:to>
      <xdr:col>9</xdr:col>
      <xdr:colOff>401162</xdr:colOff>
      <xdr:row>104</xdr:row>
      <xdr:rowOff>140017</xdr:rowOff>
    </xdr:to>
    <xdr:grpSp>
      <xdr:nvGrpSpPr>
        <xdr:cNvPr id="199485" name="グループ化 63">
          <a:extLst>
            <a:ext uri="{FF2B5EF4-FFF2-40B4-BE49-F238E27FC236}">
              <a16:creationId xmlns:a16="http://schemas.microsoft.com/office/drawing/2014/main" id="{205A6CE2-E0A4-6C28-EB45-3606213E2C08}"/>
            </a:ext>
          </a:extLst>
        </xdr:cNvPr>
        <xdr:cNvGrpSpPr>
          <a:grpSpLocks/>
        </xdr:cNvGrpSpPr>
      </xdr:nvGrpSpPr>
      <xdr:grpSpPr bwMode="auto">
        <a:xfrm>
          <a:off x="6467000" y="17337087"/>
          <a:ext cx="315912" cy="280670"/>
          <a:chOff x="4607623" y="3760457"/>
          <a:chExt cx="342720" cy="327240"/>
        </a:xfrm>
      </xdr:grpSpPr>
      <xdr:pic>
        <xdr:nvPicPr>
          <xdr:cNvPr id="199553" name="Picture 6673">
            <a:extLst>
              <a:ext uri="{FF2B5EF4-FFF2-40B4-BE49-F238E27FC236}">
                <a16:creationId xmlns:a16="http://schemas.microsoft.com/office/drawing/2014/main" id="{9D1E22A4-95DE-3DCE-FED5-E9447421AE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7623" y="3760457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72419" name="Text Box 6674">
            <a:extLst>
              <a:ext uri="{FF2B5EF4-FFF2-40B4-BE49-F238E27FC236}">
                <a16:creationId xmlns:a16="http://schemas.microsoft.com/office/drawing/2014/main" id="{9E700F98-7209-5620-4006-55F1E03AA10C}"/>
              </a:ext>
            </a:extLst>
          </xdr:cNvPr>
          <xdr:cNvSpPr/>
        </xdr:nvSpPr>
        <xdr:spPr>
          <a:xfrm>
            <a:off x="4617703" y="3760457"/>
            <a:ext cx="312480" cy="270329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171</a:t>
            </a:r>
          </a:p>
        </xdr:txBody>
      </xdr:sp>
    </xdr:grpSp>
    <xdr:clientData/>
  </xdr:twoCellAnchor>
  <xdr:twoCellAnchor editAs="oneCell">
    <xdr:from>
      <xdr:col>8</xdr:col>
      <xdr:colOff>173831</xdr:colOff>
      <xdr:row>99</xdr:row>
      <xdr:rowOff>12698</xdr:rowOff>
    </xdr:from>
    <xdr:to>
      <xdr:col>8</xdr:col>
      <xdr:colOff>481189</xdr:colOff>
      <xdr:row>100</xdr:row>
      <xdr:rowOff>101918</xdr:rowOff>
    </xdr:to>
    <xdr:pic>
      <xdr:nvPicPr>
        <xdr:cNvPr id="199486" name="図 172420">
          <a:extLst>
            <a:ext uri="{FF2B5EF4-FFF2-40B4-BE49-F238E27FC236}">
              <a16:creationId xmlns:a16="http://schemas.microsoft.com/office/drawing/2014/main" id="{31B4E64C-6FA0-D2FD-F81C-03501A37FDB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2631" y="16043273"/>
          <a:ext cx="296563" cy="255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673100</xdr:colOff>
      <xdr:row>100</xdr:row>
      <xdr:rowOff>113506</xdr:rowOff>
    </xdr:from>
    <xdr:to>
      <xdr:col>9</xdr:col>
      <xdr:colOff>606425</xdr:colOff>
      <xdr:row>103</xdr:row>
      <xdr:rowOff>18256</xdr:rowOff>
    </xdr:to>
    <xdr:sp macro="" textlink="">
      <xdr:nvSpPr>
        <xdr:cNvPr id="172422" name="テキスト ボックス 172421">
          <a:extLst>
            <a:ext uri="{FF2B5EF4-FFF2-40B4-BE49-F238E27FC236}">
              <a16:creationId xmlns:a16="http://schemas.microsoft.com/office/drawing/2014/main" id="{D599B959-67B5-24AC-CE9D-23611DD76024}"/>
            </a:ext>
          </a:extLst>
        </xdr:cNvPr>
        <xdr:cNvSpPr txBox="1"/>
      </xdr:nvSpPr>
      <xdr:spPr bwMode="auto">
        <a:xfrm>
          <a:off x="6311900" y="16306006"/>
          <a:ext cx="638175" cy="3905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000"/>
            </a:lnSpc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高架に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900"/>
            </a:lnSpc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行かず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1000"/>
            </a:lnSpc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側道へ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15875</xdr:colOff>
      <xdr:row>98</xdr:row>
      <xdr:rowOff>63499</xdr:rowOff>
    </xdr:from>
    <xdr:to>
      <xdr:col>9</xdr:col>
      <xdr:colOff>648223</xdr:colOff>
      <xdr:row>100</xdr:row>
      <xdr:rowOff>118566</xdr:rowOff>
    </xdr:to>
    <xdr:sp macro="" textlink="">
      <xdr:nvSpPr>
        <xdr:cNvPr id="172423" name="テキスト ボックス 172422">
          <a:extLst>
            <a:ext uri="{FF2B5EF4-FFF2-40B4-BE49-F238E27FC236}">
              <a16:creationId xmlns:a16="http://schemas.microsoft.com/office/drawing/2014/main" id="{7C40DA08-89A8-5BD5-FCFE-87021ECB6AEE}"/>
            </a:ext>
          </a:extLst>
        </xdr:cNvPr>
        <xdr:cNvSpPr txBox="1"/>
      </xdr:nvSpPr>
      <xdr:spPr bwMode="auto">
        <a:xfrm>
          <a:off x="6359525" y="15932149"/>
          <a:ext cx="632348" cy="37891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000"/>
            </a:lnSpc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一旦停止後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900"/>
            </a:lnSpc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合流注意！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oneCellAnchor>
    <xdr:from>
      <xdr:col>8</xdr:col>
      <xdr:colOff>77788</xdr:colOff>
      <xdr:row>102</xdr:row>
      <xdr:rowOff>53975</xdr:rowOff>
    </xdr:from>
    <xdr:ext cx="438149" cy="187438"/>
    <xdr:sp macro="" textlink="">
      <xdr:nvSpPr>
        <xdr:cNvPr id="172424" name="テキスト ボックス 172423">
          <a:extLst>
            <a:ext uri="{FF2B5EF4-FFF2-40B4-BE49-F238E27FC236}">
              <a16:creationId xmlns:a16="http://schemas.microsoft.com/office/drawing/2014/main" id="{38A46D18-1D12-4BF7-16F8-63F578097022}"/>
            </a:ext>
          </a:extLst>
        </xdr:cNvPr>
        <xdr:cNvSpPr txBox="1"/>
      </xdr:nvSpPr>
      <xdr:spPr>
        <a:xfrm>
          <a:off x="5716588" y="16570325"/>
          <a:ext cx="438149" cy="1874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 b="0"/>
            <a:t>K334</a:t>
          </a:r>
          <a:endParaRPr kumimoji="1" lang="ja-JP" altLang="en-US" sz="1100" b="0"/>
        </a:p>
      </xdr:txBody>
    </xdr:sp>
    <xdr:clientData/>
  </xdr:oneCellAnchor>
  <xdr:twoCellAnchor>
    <xdr:from>
      <xdr:col>1</xdr:col>
      <xdr:colOff>252413</xdr:colOff>
      <xdr:row>100</xdr:row>
      <xdr:rowOff>154781</xdr:rowOff>
    </xdr:from>
    <xdr:to>
      <xdr:col>1</xdr:col>
      <xdr:colOff>593020</xdr:colOff>
      <xdr:row>101</xdr:row>
      <xdr:rowOff>157628</xdr:rowOff>
    </xdr:to>
    <xdr:sp macro="" textlink="">
      <xdr:nvSpPr>
        <xdr:cNvPr id="172425" name="テキスト ボックス 172424">
          <a:extLst>
            <a:ext uri="{FF2B5EF4-FFF2-40B4-BE49-F238E27FC236}">
              <a16:creationId xmlns:a16="http://schemas.microsoft.com/office/drawing/2014/main" id="{E7B98CD9-B7CF-DD6A-A50D-97DB59239318}"/>
            </a:ext>
          </a:extLst>
        </xdr:cNvPr>
        <xdr:cNvSpPr txBox="1"/>
      </xdr:nvSpPr>
      <xdr:spPr bwMode="auto">
        <a:xfrm>
          <a:off x="957263" y="16347281"/>
          <a:ext cx="340607" cy="1647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800"/>
            </a:lnSpc>
          </a:pPr>
          <a:r>
            <a:rPr kumimoji="1" lang="en-US" altLang="ja-JP" sz="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6</a:t>
          </a:r>
          <a:r>
            <a:rPr kumimoji="1" lang="ja-JP" altLang="en-US" sz="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００ｍ</a:t>
          </a:r>
          <a:endParaRPr kumimoji="1" lang="en-US" altLang="ja-JP" sz="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9525</xdr:colOff>
      <xdr:row>102</xdr:row>
      <xdr:rowOff>9525</xdr:rowOff>
    </xdr:from>
    <xdr:to>
      <xdr:col>1</xdr:col>
      <xdr:colOff>471488</xdr:colOff>
      <xdr:row>103</xdr:row>
      <xdr:rowOff>0</xdr:rowOff>
    </xdr:to>
    <xdr:sp macro="" textlink="">
      <xdr:nvSpPr>
        <xdr:cNvPr id="199491" name="Freeform 1352">
          <a:extLst>
            <a:ext uri="{FF2B5EF4-FFF2-40B4-BE49-F238E27FC236}">
              <a16:creationId xmlns:a16="http://schemas.microsoft.com/office/drawing/2014/main" id="{2409AACE-9269-5C5C-EB52-3288DA89AF95}"/>
            </a:ext>
          </a:extLst>
        </xdr:cNvPr>
        <xdr:cNvSpPr>
          <a:spLocks/>
        </xdr:cNvSpPr>
      </xdr:nvSpPr>
      <xdr:spPr bwMode="auto">
        <a:xfrm rot="5400000">
          <a:off x="869157" y="16371093"/>
          <a:ext cx="152400" cy="461963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651669</xdr:colOff>
      <xdr:row>101</xdr:row>
      <xdr:rowOff>111126</xdr:rowOff>
    </xdr:from>
    <xdr:to>
      <xdr:col>1</xdr:col>
      <xdr:colOff>61118</xdr:colOff>
      <xdr:row>102</xdr:row>
      <xdr:rowOff>70645</xdr:rowOff>
    </xdr:to>
    <xdr:sp macro="" textlink="">
      <xdr:nvSpPr>
        <xdr:cNvPr id="199492" name="Oval 30">
          <a:extLst>
            <a:ext uri="{FF2B5EF4-FFF2-40B4-BE49-F238E27FC236}">
              <a16:creationId xmlns:a16="http://schemas.microsoft.com/office/drawing/2014/main" id="{B74652DC-5798-2EE6-599D-069578DF0B13}"/>
            </a:ext>
          </a:extLst>
        </xdr:cNvPr>
        <xdr:cNvSpPr>
          <a:spLocks noChangeArrowheads="1"/>
        </xdr:cNvSpPr>
      </xdr:nvSpPr>
      <xdr:spPr bwMode="auto">
        <a:xfrm>
          <a:off x="651669" y="16465551"/>
          <a:ext cx="114299" cy="121444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3174</xdr:colOff>
      <xdr:row>107</xdr:row>
      <xdr:rowOff>50800</xdr:rowOff>
    </xdr:from>
    <xdr:to>
      <xdr:col>1</xdr:col>
      <xdr:colOff>253883</xdr:colOff>
      <xdr:row>110</xdr:row>
      <xdr:rowOff>0</xdr:rowOff>
    </xdr:to>
    <xdr:sp macro="" textlink="">
      <xdr:nvSpPr>
        <xdr:cNvPr id="172429" name="フリーフォーム: 図形 172428">
          <a:extLst>
            <a:ext uri="{FF2B5EF4-FFF2-40B4-BE49-F238E27FC236}">
              <a16:creationId xmlns:a16="http://schemas.microsoft.com/office/drawing/2014/main" id="{45C955BC-5FD2-70C2-4B73-FD06C77CBDA1}"/>
            </a:ext>
          </a:extLst>
        </xdr:cNvPr>
        <xdr:cNvSpPr/>
      </xdr:nvSpPr>
      <xdr:spPr>
        <a:xfrm>
          <a:off x="708024" y="17357725"/>
          <a:ext cx="165101" cy="454025"/>
        </a:xfrm>
        <a:custGeom>
          <a:avLst/>
          <a:gdLst>
            <a:gd name="connsiteX0" fmla="*/ 0 w 158750"/>
            <a:gd name="connsiteY0" fmla="*/ 381000 h 381000"/>
            <a:gd name="connsiteX1" fmla="*/ 31750 w 158750"/>
            <a:gd name="connsiteY1" fmla="*/ 215900 h 381000"/>
            <a:gd name="connsiteX2" fmla="*/ 158750 w 158750"/>
            <a:gd name="connsiteY2" fmla="*/ 0 h 381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58750" h="381000">
              <a:moveTo>
                <a:pt x="0" y="381000"/>
              </a:moveTo>
              <a:cubicBezTo>
                <a:pt x="2646" y="330200"/>
                <a:pt x="5292" y="279400"/>
                <a:pt x="31750" y="215900"/>
              </a:cubicBezTo>
              <a:cubicBezTo>
                <a:pt x="58208" y="152400"/>
                <a:pt x="108479" y="76200"/>
                <a:pt x="158750" y="0"/>
              </a:cubicBezTo>
            </a:path>
          </a:pathLst>
        </a:custGeom>
        <a:noFill/>
        <a:ln w="28575" cap="rnd">
          <a:solidFill>
            <a:schemeClr val="tx1"/>
          </a:solidFill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647699</xdr:colOff>
      <xdr:row>109</xdr:row>
      <xdr:rowOff>108743</xdr:rowOff>
    </xdr:from>
    <xdr:to>
      <xdr:col>1</xdr:col>
      <xdr:colOff>61118</xdr:colOff>
      <xdr:row>110</xdr:row>
      <xdr:rowOff>69056</xdr:rowOff>
    </xdr:to>
    <xdr:sp macro="" textlink="">
      <xdr:nvSpPr>
        <xdr:cNvPr id="199494" name="Oval 30">
          <a:extLst>
            <a:ext uri="{FF2B5EF4-FFF2-40B4-BE49-F238E27FC236}">
              <a16:creationId xmlns:a16="http://schemas.microsoft.com/office/drawing/2014/main" id="{59D38BB4-C1C3-94A9-F5D7-09DB8BF087F4}"/>
            </a:ext>
          </a:extLst>
        </xdr:cNvPr>
        <xdr:cNvSpPr>
          <a:spLocks noChangeArrowheads="1"/>
        </xdr:cNvSpPr>
      </xdr:nvSpPr>
      <xdr:spPr bwMode="auto">
        <a:xfrm>
          <a:off x="647699" y="17758568"/>
          <a:ext cx="118269" cy="122238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304006</xdr:colOff>
      <xdr:row>107</xdr:row>
      <xdr:rowOff>2381</xdr:rowOff>
    </xdr:from>
    <xdr:to>
      <xdr:col>1</xdr:col>
      <xdr:colOff>635000</xdr:colOff>
      <xdr:row>108</xdr:row>
      <xdr:rowOff>116681</xdr:rowOff>
    </xdr:to>
    <xdr:grpSp>
      <xdr:nvGrpSpPr>
        <xdr:cNvPr id="199495" name="グループ化 63">
          <a:extLst>
            <a:ext uri="{FF2B5EF4-FFF2-40B4-BE49-F238E27FC236}">
              <a16:creationId xmlns:a16="http://schemas.microsoft.com/office/drawing/2014/main" id="{1B581932-393E-B05F-3C92-D2ECABCE7523}"/>
            </a:ext>
          </a:extLst>
        </xdr:cNvPr>
        <xdr:cNvGrpSpPr>
          <a:grpSpLocks/>
        </xdr:cNvGrpSpPr>
      </xdr:nvGrpSpPr>
      <xdr:grpSpPr bwMode="auto">
        <a:xfrm>
          <a:off x="1012666" y="17985581"/>
          <a:ext cx="328454" cy="281940"/>
          <a:chOff x="4607623" y="3760457"/>
          <a:chExt cx="342720" cy="327240"/>
        </a:xfrm>
      </xdr:grpSpPr>
      <xdr:pic>
        <xdr:nvPicPr>
          <xdr:cNvPr id="199551" name="Picture 6673">
            <a:extLst>
              <a:ext uri="{FF2B5EF4-FFF2-40B4-BE49-F238E27FC236}">
                <a16:creationId xmlns:a16="http://schemas.microsoft.com/office/drawing/2014/main" id="{BF1840B4-CE34-60A3-3583-304A1578C1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7623" y="3760457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72432" name="Text Box 6674">
            <a:extLst>
              <a:ext uri="{FF2B5EF4-FFF2-40B4-BE49-F238E27FC236}">
                <a16:creationId xmlns:a16="http://schemas.microsoft.com/office/drawing/2014/main" id="{C10424D6-D8A1-182E-8603-D556EFA9CF65}"/>
              </a:ext>
            </a:extLst>
          </xdr:cNvPr>
          <xdr:cNvSpPr/>
        </xdr:nvSpPr>
        <xdr:spPr>
          <a:xfrm>
            <a:off x="4621063" y="3760457"/>
            <a:ext cx="309120" cy="275179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171</a:t>
            </a:r>
          </a:p>
        </xdr:txBody>
      </xdr:sp>
    </xdr:grpSp>
    <xdr:clientData/>
  </xdr:twoCellAnchor>
  <xdr:twoCellAnchor editAs="oneCell">
    <xdr:from>
      <xdr:col>1</xdr:col>
      <xdr:colOff>72232</xdr:colOff>
      <xdr:row>110</xdr:row>
      <xdr:rowOff>133350</xdr:rowOff>
    </xdr:from>
    <xdr:to>
      <xdr:col>1</xdr:col>
      <xdr:colOff>404496</xdr:colOff>
      <xdr:row>112</xdr:row>
      <xdr:rowOff>116681</xdr:rowOff>
    </xdr:to>
    <xdr:grpSp>
      <xdr:nvGrpSpPr>
        <xdr:cNvPr id="199496" name="グループ化 63">
          <a:extLst>
            <a:ext uri="{FF2B5EF4-FFF2-40B4-BE49-F238E27FC236}">
              <a16:creationId xmlns:a16="http://schemas.microsoft.com/office/drawing/2014/main" id="{B689115B-C22C-ED5D-5D54-3D718D2372B6}"/>
            </a:ext>
          </a:extLst>
        </xdr:cNvPr>
        <xdr:cNvGrpSpPr>
          <a:grpSpLocks/>
        </xdr:cNvGrpSpPr>
      </xdr:nvGrpSpPr>
      <xdr:grpSpPr bwMode="auto">
        <a:xfrm>
          <a:off x="779622" y="18623280"/>
          <a:ext cx="330994" cy="314801"/>
          <a:chOff x="4607623" y="3760457"/>
          <a:chExt cx="342720" cy="327240"/>
        </a:xfrm>
      </xdr:grpSpPr>
      <xdr:pic>
        <xdr:nvPicPr>
          <xdr:cNvPr id="199549" name="Picture 6673">
            <a:extLst>
              <a:ext uri="{FF2B5EF4-FFF2-40B4-BE49-F238E27FC236}">
                <a16:creationId xmlns:a16="http://schemas.microsoft.com/office/drawing/2014/main" id="{44016B73-1688-66C9-2972-EA13DC63D7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7623" y="3760457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72435" name="Text Box 6674">
            <a:extLst>
              <a:ext uri="{FF2B5EF4-FFF2-40B4-BE49-F238E27FC236}">
                <a16:creationId xmlns:a16="http://schemas.microsoft.com/office/drawing/2014/main" id="{9750794A-39C0-A6AC-A54F-D114F9A91FD8}"/>
              </a:ext>
            </a:extLst>
          </xdr:cNvPr>
          <xdr:cNvSpPr/>
        </xdr:nvSpPr>
        <xdr:spPr>
          <a:xfrm>
            <a:off x="4617703" y="3760457"/>
            <a:ext cx="312480" cy="270602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171</a:t>
            </a:r>
          </a:p>
        </xdr:txBody>
      </xdr:sp>
    </xdr:grpSp>
    <xdr:clientData/>
  </xdr:twoCellAnchor>
  <xdr:twoCellAnchor>
    <xdr:from>
      <xdr:col>0</xdr:col>
      <xdr:colOff>325437</xdr:colOff>
      <xdr:row>107</xdr:row>
      <xdr:rowOff>101600</xdr:rowOff>
    </xdr:from>
    <xdr:to>
      <xdr:col>0</xdr:col>
      <xdr:colOff>566737</xdr:colOff>
      <xdr:row>109</xdr:row>
      <xdr:rowOff>9525</xdr:rowOff>
    </xdr:to>
    <xdr:pic>
      <xdr:nvPicPr>
        <xdr:cNvPr id="199497" name="図 67" descr="「コンビニのロゴ」の画像検索結果">
          <a:extLst>
            <a:ext uri="{FF2B5EF4-FFF2-40B4-BE49-F238E27FC236}">
              <a16:creationId xmlns:a16="http://schemas.microsoft.com/office/drawing/2014/main" id="{088665FA-1D62-81D5-F609-4F5FA83C3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437" y="17427575"/>
          <a:ext cx="24130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85599</xdr:colOff>
      <xdr:row>108</xdr:row>
      <xdr:rowOff>143033</xdr:rowOff>
    </xdr:from>
    <xdr:to>
      <xdr:col>3</xdr:col>
      <xdr:colOff>269149</xdr:colOff>
      <xdr:row>111</xdr:row>
      <xdr:rowOff>2045</xdr:rowOff>
    </xdr:to>
    <xdr:sp macro="" textlink="">
      <xdr:nvSpPr>
        <xdr:cNvPr id="172440" name="フリーフォーム: 図形 172439">
          <a:extLst>
            <a:ext uri="{FF2B5EF4-FFF2-40B4-BE49-F238E27FC236}">
              <a16:creationId xmlns:a16="http://schemas.microsoft.com/office/drawing/2014/main" id="{23FC021F-FDAC-E56D-4188-BE3DB7D69C0E}"/>
            </a:ext>
          </a:extLst>
        </xdr:cNvPr>
        <xdr:cNvSpPr/>
      </xdr:nvSpPr>
      <xdr:spPr>
        <a:xfrm rot="19429742">
          <a:off x="2200149" y="17630933"/>
          <a:ext cx="183550" cy="344787"/>
        </a:xfrm>
        <a:custGeom>
          <a:avLst/>
          <a:gdLst>
            <a:gd name="connsiteX0" fmla="*/ 44097 w 113947"/>
            <a:gd name="connsiteY0" fmla="*/ 314325 h 314325"/>
            <a:gd name="connsiteX1" fmla="*/ 2822 w 113947"/>
            <a:gd name="connsiteY1" fmla="*/ 196850 h 314325"/>
            <a:gd name="connsiteX2" fmla="*/ 113947 w 113947"/>
            <a:gd name="connsiteY2" fmla="*/ 0 h 3143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13947" h="314325">
              <a:moveTo>
                <a:pt x="44097" y="314325"/>
              </a:moveTo>
              <a:cubicBezTo>
                <a:pt x="17638" y="281781"/>
                <a:pt x="-8820" y="249237"/>
                <a:pt x="2822" y="196850"/>
              </a:cubicBezTo>
              <a:cubicBezTo>
                <a:pt x="14464" y="144463"/>
                <a:pt x="64205" y="72231"/>
                <a:pt x="113947" y="0"/>
              </a:cubicBezTo>
            </a:path>
          </a:pathLst>
        </a:custGeom>
        <a:noFill/>
        <a:ln w="28575" cap="rnd">
          <a:solidFill>
            <a:schemeClr val="tx1"/>
          </a:solidFill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2</xdr:col>
      <xdr:colOff>433387</xdr:colOff>
      <xdr:row>106</xdr:row>
      <xdr:rowOff>9525</xdr:rowOff>
    </xdr:from>
    <xdr:ext cx="964395" cy="183384"/>
    <xdr:sp macro="" textlink="">
      <xdr:nvSpPr>
        <xdr:cNvPr id="172441" name="テキスト ボックス 172440">
          <a:extLst>
            <a:ext uri="{FF2B5EF4-FFF2-40B4-BE49-F238E27FC236}">
              <a16:creationId xmlns:a16="http://schemas.microsoft.com/office/drawing/2014/main" id="{F84CA897-53B1-3BCA-B8F2-8A2550DB8325}"/>
            </a:ext>
          </a:extLst>
        </xdr:cNvPr>
        <xdr:cNvSpPr txBox="1"/>
      </xdr:nvSpPr>
      <xdr:spPr>
        <a:xfrm>
          <a:off x="1843087" y="17173575"/>
          <a:ext cx="964395" cy="183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r"/>
          <a:r>
            <a:rPr kumimoji="1" lang="ja-JP" altLang="en-US" sz="1100" b="1">
              <a:latin typeface="ＭＳ Ｐゴシック" panose="020B0600070205080204" pitchFamily="50" charset="-128"/>
              <a:ea typeface="+mn-ea"/>
            </a:rPr>
            <a:t>門戸陸橋東</a:t>
          </a:r>
        </a:p>
      </xdr:txBody>
    </xdr:sp>
    <xdr:clientData/>
  </xdr:oneCellAnchor>
  <xdr:twoCellAnchor>
    <xdr:from>
      <xdr:col>3</xdr:col>
      <xdr:colOff>201612</xdr:colOff>
      <xdr:row>110</xdr:row>
      <xdr:rowOff>71439</xdr:rowOff>
    </xdr:from>
    <xdr:to>
      <xdr:col>3</xdr:col>
      <xdr:colOff>345280</xdr:colOff>
      <xdr:row>111</xdr:row>
      <xdr:rowOff>47626</xdr:rowOff>
    </xdr:to>
    <xdr:sp macro="" textlink="">
      <xdr:nvSpPr>
        <xdr:cNvPr id="199500" name="Oval 30">
          <a:extLst>
            <a:ext uri="{FF2B5EF4-FFF2-40B4-BE49-F238E27FC236}">
              <a16:creationId xmlns:a16="http://schemas.microsoft.com/office/drawing/2014/main" id="{BFC297AC-3640-D1D3-DB2C-EDE078A90106}"/>
            </a:ext>
          </a:extLst>
        </xdr:cNvPr>
        <xdr:cNvSpPr>
          <a:spLocks noChangeArrowheads="1"/>
        </xdr:cNvSpPr>
      </xdr:nvSpPr>
      <xdr:spPr bwMode="auto">
        <a:xfrm>
          <a:off x="2316162" y="17883189"/>
          <a:ext cx="143668" cy="138112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361157</xdr:colOff>
      <xdr:row>108</xdr:row>
      <xdr:rowOff>66675</xdr:rowOff>
    </xdr:from>
    <xdr:to>
      <xdr:col>3</xdr:col>
      <xdr:colOff>671831</xdr:colOff>
      <xdr:row>110</xdr:row>
      <xdr:rowOff>24130</xdr:rowOff>
    </xdr:to>
    <xdr:grpSp>
      <xdr:nvGrpSpPr>
        <xdr:cNvPr id="199501" name="グループ化 63">
          <a:extLst>
            <a:ext uri="{FF2B5EF4-FFF2-40B4-BE49-F238E27FC236}">
              <a16:creationId xmlns:a16="http://schemas.microsoft.com/office/drawing/2014/main" id="{F1F09B7B-E931-AAEC-3C8E-CBA5DA9DD0EE}"/>
            </a:ext>
          </a:extLst>
        </xdr:cNvPr>
        <xdr:cNvGrpSpPr>
          <a:grpSpLocks/>
        </xdr:cNvGrpSpPr>
      </xdr:nvGrpSpPr>
      <xdr:grpSpPr bwMode="auto">
        <a:xfrm>
          <a:off x="2490947" y="18216245"/>
          <a:ext cx="304324" cy="291465"/>
          <a:chOff x="4607623" y="3760457"/>
          <a:chExt cx="342720" cy="327240"/>
        </a:xfrm>
      </xdr:grpSpPr>
      <xdr:pic>
        <xdr:nvPicPr>
          <xdr:cNvPr id="199547" name="Picture 6673">
            <a:extLst>
              <a:ext uri="{FF2B5EF4-FFF2-40B4-BE49-F238E27FC236}">
                <a16:creationId xmlns:a16="http://schemas.microsoft.com/office/drawing/2014/main" id="{F800AEF0-37E8-1C0C-4910-C250B2E071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7623" y="3760457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72444" name="Text Box 6674">
            <a:extLst>
              <a:ext uri="{FF2B5EF4-FFF2-40B4-BE49-F238E27FC236}">
                <a16:creationId xmlns:a16="http://schemas.microsoft.com/office/drawing/2014/main" id="{2B02D169-E353-0381-B5E1-B6A09F896C97}"/>
              </a:ext>
            </a:extLst>
          </xdr:cNvPr>
          <xdr:cNvSpPr/>
        </xdr:nvSpPr>
        <xdr:spPr>
          <a:xfrm>
            <a:off x="4615982" y="3760457"/>
            <a:ext cx="317643" cy="270329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171</a:t>
            </a:r>
          </a:p>
        </xdr:txBody>
      </xdr:sp>
    </xdr:grpSp>
    <xdr:clientData/>
  </xdr:twoCellAnchor>
  <xdr:twoCellAnchor>
    <xdr:from>
      <xdr:col>2</xdr:col>
      <xdr:colOff>34924</xdr:colOff>
      <xdr:row>108</xdr:row>
      <xdr:rowOff>111124</xdr:rowOff>
    </xdr:from>
    <xdr:to>
      <xdr:col>2</xdr:col>
      <xdr:colOff>704693</xdr:colOff>
      <xdr:row>112</xdr:row>
      <xdr:rowOff>22224</xdr:rowOff>
    </xdr:to>
    <xdr:sp macro="" textlink="">
      <xdr:nvSpPr>
        <xdr:cNvPr id="172445" name="テキスト ボックス 172444">
          <a:extLst>
            <a:ext uri="{FF2B5EF4-FFF2-40B4-BE49-F238E27FC236}">
              <a16:creationId xmlns:a16="http://schemas.microsoft.com/office/drawing/2014/main" id="{5B774597-EF32-7E8C-8B97-9D63E139709E}"/>
            </a:ext>
          </a:extLst>
        </xdr:cNvPr>
        <xdr:cNvSpPr txBox="1"/>
      </xdr:nvSpPr>
      <xdr:spPr bwMode="auto">
        <a:xfrm>
          <a:off x="1431924" y="17560924"/>
          <a:ext cx="638176" cy="5905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000"/>
            </a:lnSpc>
          </a:pPr>
          <a:r>
            <a:rPr kumimoji="1" lang="en-US" altLang="ja-JP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側道推奨</a:t>
          </a:r>
          <a:r>
            <a:rPr kumimoji="1" lang="en-US" altLang="ja-JP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ctr">
            <a:lnSpc>
              <a:spcPts val="900"/>
            </a:lnSpc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その後、歩道橋を使って線路を越える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oneCellAnchor>
    <xdr:from>
      <xdr:col>4</xdr:col>
      <xdr:colOff>219869</xdr:colOff>
      <xdr:row>108</xdr:row>
      <xdr:rowOff>134938</xdr:rowOff>
    </xdr:from>
    <xdr:ext cx="199232" cy="177800"/>
    <xdr:sp macro="" textlink="">
      <xdr:nvSpPr>
        <xdr:cNvPr id="172448" name="テキスト ボックス 172447">
          <a:extLst>
            <a:ext uri="{FF2B5EF4-FFF2-40B4-BE49-F238E27FC236}">
              <a16:creationId xmlns:a16="http://schemas.microsoft.com/office/drawing/2014/main" id="{CDC35B5B-BE45-0968-A62D-127D668878BD}"/>
            </a:ext>
          </a:extLst>
        </xdr:cNvPr>
        <xdr:cNvSpPr txBox="1"/>
      </xdr:nvSpPr>
      <xdr:spPr>
        <a:xfrm>
          <a:off x="3039269" y="17622838"/>
          <a:ext cx="199232" cy="177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 b="0"/>
            <a:t>R2</a:t>
          </a:r>
          <a:endParaRPr kumimoji="1" lang="ja-JP" altLang="en-US" sz="1100" b="0"/>
        </a:p>
      </xdr:txBody>
    </xdr:sp>
    <xdr:clientData/>
  </xdr:oneCellAnchor>
  <xdr:oneCellAnchor>
    <xdr:from>
      <xdr:col>6</xdr:col>
      <xdr:colOff>287338</xdr:colOff>
      <xdr:row>108</xdr:row>
      <xdr:rowOff>135731</xdr:rowOff>
    </xdr:from>
    <xdr:ext cx="288131" cy="178734"/>
    <xdr:sp macro="" textlink="">
      <xdr:nvSpPr>
        <xdr:cNvPr id="172450" name="テキスト ボックス 172449">
          <a:extLst>
            <a:ext uri="{FF2B5EF4-FFF2-40B4-BE49-F238E27FC236}">
              <a16:creationId xmlns:a16="http://schemas.microsoft.com/office/drawing/2014/main" id="{C7944717-6454-DBA7-5A3D-CA8207BE3B12}"/>
            </a:ext>
          </a:extLst>
        </xdr:cNvPr>
        <xdr:cNvSpPr txBox="1"/>
      </xdr:nvSpPr>
      <xdr:spPr>
        <a:xfrm>
          <a:off x="4516438" y="17623631"/>
          <a:ext cx="288131" cy="1787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 b="0"/>
            <a:t>R43</a:t>
          </a:r>
          <a:endParaRPr kumimoji="1" lang="ja-JP" altLang="en-US" sz="1100" b="0"/>
        </a:p>
      </xdr:txBody>
    </xdr:sp>
    <xdr:clientData/>
  </xdr:oneCellAnchor>
  <xdr:twoCellAnchor editAs="oneCell">
    <xdr:from>
      <xdr:col>7</xdr:col>
      <xdr:colOff>134143</xdr:colOff>
      <xdr:row>107</xdr:row>
      <xdr:rowOff>135731</xdr:rowOff>
    </xdr:from>
    <xdr:to>
      <xdr:col>7</xdr:col>
      <xdr:colOff>440054</xdr:colOff>
      <xdr:row>109</xdr:row>
      <xdr:rowOff>96361</xdr:rowOff>
    </xdr:to>
    <xdr:grpSp>
      <xdr:nvGrpSpPr>
        <xdr:cNvPr id="199505" name="グループ化 63">
          <a:extLst>
            <a:ext uri="{FF2B5EF4-FFF2-40B4-BE49-F238E27FC236}">
              <a16:creationId xmlns:a16="http://schemas.microsoft.com/office/drawing/2014/main" id="{468B0760-EFA4-DED3-1A97-076BD24E5CD4}"/>
            </a:ext>
          </a:extLst>
        </xdr:cNvPr>
        <xdr:cNvGrpSpPr>
          <a:grpSpLocks/>
        </xdr:cNvGrpSpPr>
      </xdr:nvGrpSpPr>
      <xdr:grpSpPr bwMode="auto">
        <a:xfrm>
          <a:off x="5098573" y="18122741"/>
          <a:ext cx="305911" cy="295910"/>
          <a:chOff x="4607623" y="3760457"/>
          <a:chExt cx="342720" cy="327240"/>
        </a:xfrm>
      </xdr:grpSpPr>
      <xdr:pic>
        <xdr:nvPicPr>
          <xdr:cNvPr id="199545" name="Picture 6673">
            <a:extLst>
              <a:ext uri="{FF2B5EF4-FFF2-40B4-BE49-F238E27FC236}">
                <a16:creationId xmlns:a16="http://schemas.microsoft.com/office/drawing/2014/main" id="{5FC30F89-A484-7D4A-1507-50A9949C64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7623" y="3760457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72453" name="Text Box 6674">
            <a:extLst>
              <a:ext uri="{FF2B5EF4-FFF2-40B4-BE49-F238E27FC236}">
                <a16:creationId xmlns:a16="http://schemas.microsoft.com/office/drawing/2014/main" id="{59062FBD-A3ED-86B8-8697-2AD5E2967287}"/>
              </a:ext>
            </a:extLst>
          </xdr:cNvPr>
          <xdr:cNvSpPr/>
        </xdr:nvSpPr>
        <xdr:spPr>
          <a:xfrm>
            <a:off x="4618008" y="3760457"/>
            <a:ext cx="311564" cy="275179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43</a:t>
            </a:r>
          </a:p>
        </xdr:txBody>
      </xdr:sp>
    </xdr:grpSp>
    <xdr:clientData/>
  </xdr:twoCellAnchor>
  <xdr:twoCellAnchor>
    <xdr:from>
      <xdr:col>8</xdr:col>
      <xdr:colOff>588763</xdr:colOff>
      <xdr:row>107</xdr:row>
      <xdr:rowOff>106755</xdr:rowOff>
    </xdr:from>
    <xdr:to>
      <xdr:col>9</xdr:col>
      <xdr:colOff>12067</xdr:colOff>
      <xdr:row>111</xdr:row>
      <xdr:rowOff>7948</xdr:rowOff>
    </xdr:to>
    <xdr:sp macro="" textlink="">
      <xdr:nvSpPr>
        <xdr:cNvPr id="172454" name="フリーフォーム: 図形 172453">
          <a:extLst>
            <a:ext uri="{FF2B5EF4-FFF2-40B4-BE49-F238E27FC236}">
              <a16:creationId xmlns:a16="http://schemas.microsoft.com/office/drawing/2014/main" id="{6E9FCDA7-1B1F-0D82-7ADC-A646323DF2BE}"/>
            </a:ext>
          </a:extLst>
        </xdr:cNvPr>
        <xdr:cNvSpPr/>
      </xdr:nvSpPr>
      <xdr:spPr>
        <a:xfrm rot="20232748">
          <a:off x="6227563" y="17432730"/>
          <a:ext cx="128154" cy="548893"/>
        </a:xfrm>
        <a:custGeom>
          <a:avLst/>
          <a:gdLst>
            <a:gd name="connsiteX0" fmla="*/ 44097 w 113947"/>
            <a:gd name="connsiteY0" fmla="*/ 314325 h 314325"/>
            <a:gd name="connsiteX1" fmla="*/ 2822 w 113947"/>
            <a:gd name="connsiteY1" fmla="*/ 196850 h 314325"/>
            <a:gd name="connsiteX2" fmla="*/ 113947 w 113947"/>
            <a:gd name="connsiteY2" fmla="*/ 0 h 3143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13947" h="314325">
              <a:moveTo>
                <a:pt x="44097" y="314325"/>
              </a:moveTo>
              <a:cubicBezTo>
                <a:pt x="17638" y="281781"/>
                <a:pt x="-8820" y="249237"/>
                <a:pt x="2822" y="196850"/>
              </a:cubicBezTo>
              <a:cubicBezTo>
                <a:pt x="14464" y="144463"/>
                <a:pt x="64205" y="72231"/>
                <a:pt x="113947" y="0"/>
              </a:cubicBezTo>
            </a:path>
          </a:pathLst>
        </a:custGeom>
        <a:noFill/>
        <a:ln w="28575" cap="rnd">
          <a:solidFill>
            <a:schemeClr val="tx1"/>
          </a:solidFill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687387</xdr:colOff>
      <xdr:row>110</xdr:row>
      <xdr:rowOff>95250</xdr:rowOff>
    </xdr:from>
    <xdr:to>
      <xdr:col>9</xdr:col>
      <xdr:colOff>97631</xdr:colOff>
      <xdr:row>111</xdr:row>
      <xdr:rowOff>57150</xdr:rowOff>
    </xdr:to>
    <xdr:sp macro="" textlink="">
      <xdr:nvSpPr>
        <xdr:cNvPr id="199507" name="Oval 30">
          <a:extLst>
            <a:ext uri="{FF2B5EF4-FFF2-40B4-BE49-F238E27FC236}">
              <a16:creationId xmlns:a16="http://schemas.microsoft.com/office/drawing/2014/main" id="{97824F1B-6F15-AC04-D207-668F208E89D8}"/>
            </a:ext>
          </a:extLst>
        </xdr:cNvPr>
        <xdr:cNvSpPr>
          <a:spLocks noChangeArrowheads="1"/>
        </xdr:cNvSpPr>
      </xdr:nvSpPr>
      <xdr:spPr bwMode="auto">
        <a:xfrm>
          <a:off x="6326187" y="17907000"/>
          <a:ext cx="115094" cy="12382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96044</xdr:colOff>
      <xdr:row>111</xdr:row>
      <xdr:rowOff>18257</xdr:rowOff>
    </xdr:from>
    <xdr:to>
      <xdr:col>9</xdr:col>
      <xdr:colOff>382588</xdr:colOff>
      <xdr:row>112</xdr:row>
      <xdr:rowOff>138431</xdr:rowOff>
    </xdr:to>
    <xdr:grpSp>
      <xdr:nvGrpSpPr>
        <xdr:cNvPr id="199508" name="グループ化 63">
          <a:extLst>
            <a:ext uri="{FF2B5EF4-FFF2-40B4-BE49-F238E27FC236}">
              <a16:creationId xmlns:a16="http://schemas.microsoft.com/office/drawing/2014/main" id="{87DA5557-976C-BE67-DABA-D609174B188D}"/>
            </a:ext>
          </a:extLst>
        </xdr:cNvPr>
        <xdr:cNvGrpSpPr>
          <a:grpSpLocks/>
        </xdr:cNvGrpSpPr>
      </xdr:nvGrpSpPr>
      <xdr:grpSpPr bwMode="auto">
        <a:xfrm>
          <a:off x="6477794" y="18675827"/>
          <a:ext cx="282734" cy="281464"/>
          <a:chOff x="4607623" y="3760457"/>
          <a:chExt cx="342720" cy="327240"/>
        </a:xfrm>
      </xdr:grpSpPr>
      <xdr:pic>
        <xdr:nvPicPr>
          <xdr:cNvPr id="199543" name="Picture 6673">
            <a:extLst>
              <a:ext uri="{FF2B5EF4-FFF2-40B4-BE49-F238E27FC236}">
                <a16:creationId xmlns:a16="http://schemas.microsoft.com/office/drawing/2014/main" id="{E5CFDC89-5367-1BB8-5C4B-B1A5E43873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7623" y="3760457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72459" name="Text Box 6674">
            <a:extLst>
              <a:ext uri="{FF2B5EF4-FFF2-40B4-BE49-F238E27FC236}">
                <a16:creationId xmlns:a16="http://schemas.microsoft.com/office/drawing/2014/main" id="{E1A84ACD-EDD7-637E-43C6-EEA1D888DF03}"/>
              </a:ext>
            </a:extLst>
          </xdr:cNvPr>
          <xdr:cNvSpPr/>
        </xdr:nvSpPr>
        <xdr:spPr>
          <a:xfrm>
            <a:off x="4617853" y="3760457"/>
            <a:ext cx="312029" cy="273813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43</a:t>
            </a:r>
          </a:p>
        </xdr:txBody>
      </xdr:sp>
    </xdr:grpSp>
    <xdr:clientData/>
  </xdr:twoCellAnchor>
  <xdr:oneCellAnchor>
    <xdr:from>
      <xdr:col>9</xdr:col>
      <xdr:colOff>100807</xdr:colOff>
      <xdr:row>107</xdr:row>
      <xdr:rowOff>106363</xdr:rowOff>
    </xdr:from>
    <xdr:ext cx="538163" cy="160244"/>
    <xdr:sp macro="" textlink="">
      <xdr:nvSpPr>
        <xdr:cNvPr id="172460" name="テキスト ボックス 172459">
          <a:extLst>
            <a:ext uri="{FF2B5EF4-FFF2-40B4-BE49-F238E27FC236}">
              <a16:creationId xmlns:a16="http://schemas.microsoft.com/office/drawing/2014/main" id="{E7D8F7E1-4356-A8C1-15D1-5DB6F600D0E2}"/>
            </a:ext>
          </a:extLst>
        </xdr:cNvPr>
        <xdr:cNvSpPr txBox="1"/>
      </xdr:nvSpPr>
      <xdr:spPr>
        <a:xfrm>
          <a:off x="6444457" y="17432338"/>
          <a:ext cx="538163" cy="160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 b="0"/>
            <a:t>R43</a:t>
          </a:r>
          <a:endParaRPr kumimoji="1" lang="ja-JP" altLang="en-US" sz="1100" b="0"/>
        </a:p>
      </xdr:txBody>
    </xdr:sp>
    <xdr:clientData/>
  </xdr:oneCellAnchor>
  <xdr:twoCellAnchor>
    <xdr:from>
      <xdr:col>8</xdr:col>
      <xdr:colOff>552450</xdr:colOff>
      <xdr:row>106</xdr:row>
      <xdr:rowOff>142082</xdr:rowOff>
    </xdr:from>
    <xdr:to>
      <xdr:col>8</xdr:col>
      <xdr:colOff>668337</xdr:colOff>
      <xdr:row>107</xdr:row>
      <xdr:rowOff>94457</xdr:rowOff>
    </xdr:to>
    <xdr:sp macro="" textlink="">
      <xdr:nvSpPr>
        <xdr:cNvPr id="199510" name="Oval 30">
          <a:extLst>
            <a:ext uri="{FF2B5EF4-FFF2-40B4-BE49-F238E27FC236}">
              <a16:creationId xmlns:a16="http://schemas.microsoft.com/office/drawing/2014/main" id="{7A2C29F1-1D26-CD7A-94BE-A054314452CA}"/>
            </a:ext>
          </a:extLst>
        </xdr:cNvPr>
        <xdr:cNvSpPr>
          <a:spLocks noChangeArrowheads="1"/>
        </xdr:cNvSpPr>
      </xdr:nvSpPr>
      <xdr:spPr bwMode="auto">
        <a:xfrm>
          <a:off x="6191250" y="17306132"/>
          <a:ext cx="115887" cy="11430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701674</xdr:colOff>
      <xdr:row>107</xdr:row>
      <xdr:rowOff>0</xdr:rowOff>
    </xdr:from>
    <xdr:to>
      <xdr:col>8</xdr:col>
      <xdr:colOff>585787</xdr:colOff>
      <xdr:row>110</xdr:row>
      <xdr:rowOff>95250</xdr:rowOff>
    </xdr:to>
    <xdr:sp macro="" textlink="">
      <xdr:nvSpPr>
        <xdr:cNvPr id="172462" name="テキスト ボックス 172461">
          <a:extLst>
            <a:ext uri="{FF2B5EF4-FFF2-40B4-BE49-F238E27FC236}">
              <a16:creationId xmlns:a16="http://schemas.microsoft.com/office/drawing/2014/main" id="{36DAD3E7-63F4-D316-00AC-DF564E76DD57}"/>
            </a:ext>
          </a:extLst>
        </xdr:cNvPr>
        <xdr:cNvSpPr txBox="1"/>
      </xdr:nvSpPr>
      <xdr:spPr bwMode="auto">
        <a:xfrm>
          <a:off x="5635624" y="17325975"/>
          <a:ext cx="588963" cy="5810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000"/>
            </a:lnSpc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次の信号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900"/>
            </a:lnSpc>
          </a:pPr>
          <a:r>
            <a:rPr kumimoji="1" lang="en-US" altLang="ja-JP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車線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1000"/>
            </a:lnSpc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左折可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900"/>
            </a:lnSpc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643732</xdr:colOff>
      <xdr:row>112</xdr:row>
      <xdr:rowOff>154782</xdr:rowOff>
    </xdr:from>
    <xdr:to>
      <xdr:col>7</xdr:col>
      <xdr:colOff>65882</xdr:colOff>
      <xdr:row>113</xdr:row>
      <xdr:rowOff>97632</xdr:rowOff>
    </xdr:to>
    <xdr:sp macro="" textlink="">
      <xdr:nvSpPr>
        <xdr:cNvPr id="199512" name="AutoShape 1221">
          <a:extLst>
            <a:ext uri="{FF2B5EF4-FFF2-40B4-BE49-F238E27FC236}">
              <a16:creationId xmlns:a16="http://schemas.microsoft.com/office/drawing/2014/main" id="{15B65C6C-1B4D-BF19-ED5C-C38C1D47462D}"/>
            </a:ext>
          </a:extLst>
        </xdr:cNvPr>
        <xdr:cNvSpPr>
          <a:spLocks noChangeArrowheads="1"/>
        </xdr:cNvSpPr>
      </xdr:nvSpPr>
      <xdr:spPr bwMode="auto">
        <a:xfrm>
          <a:off x="4872832" y="18290382"/>
          <a:ext cx="127000" cy="10477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676275</xdr:colOff>
      <xdr:row>112</xdr:row>
      <xdr:rowOff>144462</xdr:rowOff>
    </xdr:from>
    <xdr:to>
      <xdr:col>9</xdr:col>
      <xdr:colOff>96837</xdr:colOff>
      <xdr:row>113</xdr:row>
      <xdr:rowOff>82550</xdr:rowOff>
    </xdr:to>
    <xdr:sp macro="" textlink="">
      <xdr:nvSpPr>
        <xdr:cNvPr id="199514" name="AutoShape 1221">
          <a:extLst>
            <a:ext uri="{FF2B5EF4-FFF2-40B4-BE49-F238E27FC236}">
              <a16:creationId xmlns:a16="http://schemas.microsoft.com/office/drawing/2014/main" id="{7B6FA20A-9703-6192-8DFB-9872980F6E80}"/>
            </a:ext>
          </a:extLst>
        </xdr:cNvPr>
        <xdr:cNvSpPr>
          <a:spLocks noChangeArrowheads="1"/>
        </xdr:cNvSpPr>
      </xdr:nvSpPr>
      <xdr:spPr bwMode="auto">
        <a:xfrm>
          <a:off x="6315075" y="18280062"/>
          <a:ext cx="125412" cy="100013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401637</xdr:colOff>
      <xdr:row>115</xdr:row>
      <xdr:rowOff>57150</xdr:rowOff>
    </xdr:from>
    <xdr:to>
      <xdr:col>1</xdr:col>
      <xdr:colOff>3174</xdr:colOff>
      <xdr:row>118</xdr:row>
      <xdr:rowOff>25400</xdr:rowOff>
    </xdr:to>
    <xdr:sp macro="" textlink="">
      <xdr:nvSpPr>
        <xdr:cNvPr id="172467" name="フリーフォーム: 図形 172466">
          <a:extLst>
            <a:ext uri="{FF2B5EF4-FFF2-40B4-BE49-F238E27FC236}">
              <a16:creationId xmlns:a16="http://schemas.microsoft.com/office/drawing/2014/main" id="{B598763A-B2DE-8576-846E-BC64531DF14F}"/>
            </a:ext>
          </a:extLst>
        </xdr:cNvPr>
        <xdr:cNvSpPr/>
      </xdr:nvSpPr>
      <xdr:spPr>
        <a:xfrm flipH="1">
          <a:off x="401637" y="18678525"/>
          <a:ext cx="306387" cy="454025"/>
        </a:xfrm>
        <a:custGeom>
          <a:avLst/>
          <a:gdLst>
            <a:gd name="connsiteX0" fmla="*/ 0 w 158750"/>
            <a:gd name="connsiteY0" fmla="*/ 381000 h 381000"/>
            <a:gd name="connsiteX1" fmla="*/ 31750 w 158750"/>
            <a:gd name="connsiteY1" fmla="*/ 215900 h 381000"/>
            <a:gd name="connsiteX2" fmla="*/ 158750 w 158750"/>
            <a:gd name="connsiteY2" fmla="*/ 0 h 381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58750" h="381000">
              <a:moveTo>
                <a:pt x="0" y="381000"/>
              </a:moveTo>
              <a:cubicBezTo>
                <a:pt x="2646" y="330200"/>
                <a:pt x="5292" y="279400"/>
                <a:pt x="31750" y="215900"/>
              </a:cubicBezTo>
              <a:cubicBezTo>
                <a:pt x="58208" y="152400"/>
                <a:pt x="108479" y="76200"/>
                <a:pt x="158750" y="0"/>
              </a:cubicBezTo>
            </a:path>
          </a:pathLst>
        </a:custGeom>
        <a:noFill/>
        <a:ln w="28575" cap="rnd">
          <a:solidFill>
            <a:schemeClr val="tx1"/>
          </a:solidFill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201612</xdr:colOff>
      <xdr:row>116</xdr:row>
      <xdr:rowOff>64294</xdr:rowOff>
    </xdr:from>
    <xdr:to>
      <xdr:col>0</xdr:col>
      <xdr:colOff>518477</xdr:colOff>
      <xdr:row>118</xdr:row>
      <xdr:rowOff>23019</xdr:rowOff>
    </xdr:to>
    <xdr:grpSp>
      <xdr:nvGrpSpPr>
        <xdr:cNvPr id="199518" name="グループ化 63">
          <a:extLst>
            <a:ext uri="{FF2B5EF4-FFF2-40B4-BE49-F238E27FC236}">
              <a16:creationId xmlns:a16="http://schemas.microsoft.com/office/drawing/2014/main" id="{9C2947FE-3416-436D-BAAD-20A5A213D85C}"/>
            </a:ext>
          </a:extLst>
        </xdr:cNvPr>
        <xdr:cNvGrpSpPr>
          <a:grpSpLocks/>
        </xdr:cNvGrpSpPr>
      </xdr:nvGrpSpPr>
      <xdr:grpSpPr bwMode="auto">
        <a:xfrm>
          <a:off x="204152" y="19553714"/>
          <a:ext cx="311785" cy="294005"/>
          <a:chOff x="4607623" y="3760457"/>
          <a:chExt cx="342720" cy="327240"/>
        </a:xfrm>
      </xdr:grpSpPr>
      <xdr:pic>
        <xdr:nvPicPr>
          <xdr:cNvPr id="199541" name="Picture 6673">
            <a:extLst>
              <a:ext uri="{FF2B5EF4-FFF2-40B4-BE49-F238E27FC236}">
                <a16:creationId xmlns:a16="http://schemas.microsoft.com/office/drawing/2014/main" id="{8320E580-15B8-643A-55AD-C63EED805F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7623" y="3760457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72470" name="Text Box 6674">
            <a:extLst>
              <a:ext uri="{FF2B5EF4-FFF2-40B4-BE49-F238E27FC236}">
                <a16:creationId xmlns:a16="http://schemas.microsoft.com/office/drawing/2014/main" id="{1801629A-55A5-920C-0596-D34882225D7D}"/>
              </a:ext>
            </a:extLst>
          </xdr:cNvPr>
          <xdr:cNvSpPr/>
        </xdr:nvSpPr>
        <xdr:spPr>
          <a:xfrm>
            <a:off x="4618008" y="3760457"/>
            <a:ext cx="311564" cy="270329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43</a:t>
            </a:r>
          </a:p>
        </xdr:txBody>
      </xdr:sp>
    </xdr:grpSp>
    <xdr:clientData/>
  </xdr:twoCellAnchor>
  <xdr:twoCellAnchor>
    <xdr:from>
      <xdr:col>0</xdr:col>
      <xdr:colOff>688975</xdr:colOff>
      <xdr:row>115</xdr:row>
      <xdr:rowOff>78582</xdr:rowOff>
    </xdr:from>
    <xdr:to>
      <xdr:col>1</xdr:col>
      <xdr:colOff>602878</xdr:colOff>
      <xdr:row>116</xdr:row>
      <xdr:rowOff>153988</xdr:rowOff>
    </xdr:to>
    <xdr:sp macro="" textlink="">
      <xdr:nvSpPr>
        <xdr:cNvPr id="172471" name="テキスト ボックス 172470">
          <a:extLst>
            <a:ext uri="{FF2B5EF4-FFF2-40B4-BE49-F238E27FC236}">
              <a16:creationId xmlns:a16="http://schemas.microsoft.com/office/drawing/2014/main" id="{4ED0631E-FB18-4AC2-5006-1151005FCCBF}"/>
            </a:ext>
          </a:extLst>
        </xdr:cNvPr>
        <xdr:cNvSpPr txBox="1"/>
      </xdr:nvSpPr>
      <xdr:spPr bwMode="auto">
        <a:xfrm>
          <a:off x="688975" y="18699957"/>
          <a:ext cx="618753" cy="237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000"/>
            </a:lnSpc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三宮方面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oneCellAnchor>
    <xdr:from>
      <xdr:col>2</xdr:col>
      <xdr:colOff>395287</xdr:colOff>
      <xdr:row>114</xdr:row>
      <xdr:rowOff>11906</xdr:rowOff>
    </xdr:from>
    <xdr:ext cx="993225" cy="183384"/>
    <xdr:sp macro="" textlink="">
      <xdr:nvSpPr>
        <xdr:cNvPr id="172472" name="テキスト ボックス 172471">
          <a:extLst>
            <a:ext uri="{FF2B5EF4-FFF2-40B4-BE49-F238E27FC236}">
              <a16:creationId xmlns:a16="http://schemas.microsoft.com/office/drawing/2014/main" id="{E2DAFE88-D446-8FE1-D859-BCA317C7940C}"/>
            </a:ext>
          </a:extLst>
        </xdr:cNvPr>
        <xdr:cNvSpPr txBox="1"/>
      </xdr:nvSpPr>
      <xdr:spPr>
        <a:xfrm>
          <a:off x="1804987" y="18471356"/>
          <a:ext cx="993225" cy="183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r"/>
          <a:r>
            <a:rPr kumimoji="1" lang="ja-JP" altLang="en-US" sz="1100" b="1">
              <a:latin typeface="ＭＳ Ｐゴシック" panose="020B0600070205080204" pitchFamily="50" charset="-128"/>
              <a:ea typeface="+mn-ea"/>
            </a:rPr>
            <a:t>南本町通</a:t>
          </a:r>
          <a:r>
            <a:rPr kumimoji="1" lang="en-US" altLang="ja-JP" sz="1100" b="1">
              <a:latin typeface="ＭＳ Ｐゴシック" panose="020B0600070205080204" pitchFamily="50" charset="-128"/>
              <a:ea typeface="+mn-ea"/>
            </a:rPr>
            <a:t>3</a:t>
          </a:r>
          <a:r>
            <a:rPr kumimoji="1" lang="ja-JP" altLang="en-US" sz="1100" b="1">
              <a:latin typeface="ＭＳ Ｐゴシック" panose="020B0600070205080204" pitchFamily="50" charset="-128"/>
              <a:ea typeface="+mn-ea"/>
            </a:rPr>
            <a:t>丁目</a:t>
          </a:r>
        </a:p>
      </xdr:txBody>
    </xdr:sp>
    <xdr:clientData/>
  </xdr:oneCellAnchor>
  <xdr:twoCellAnchor editAs="oneCell">
    <xdr:from>
      <xdr:col>2</xdr:col>
      <xdr:colOff>388939</xdr:colOff>
      <xdr:row>118</xdr:row>
      <xdr:rowOff>51594</xdr:rowOff>
    </xdr:from>
    <xdr:to>
      <xdr:col>2</xdr:col>
      <xdr:colOff>669450</xdr:colOff>
      <xdr:row>120</xdr:row>
      <xdr:rowOff>24289</xdr:rowOff>
    </xdr:to>
    <xdr:grpSp>
      <xdr:nvGrpSpPr>
        <xdr:cNvPr id="199521" name="グループ化 63">
          <a:extLst>
            <a:ext uri="{FF2B5EF4-FFF2-40B4-BE49-F238E27FC236}">
              <a16:creationId xmlns:a16="http://schemas.microsoft.com/office/drawing/2014/main" id="{F339B49B-354B-C5C7-1243-B8AAAFD5157B}"/>
            </a:ext>
          </a:extLst>
        </xdr:cNvPr>
        <xdr:cNvGrpSpPr>
          <a:grpSpLocks/>
        </xdr:cNvGrpSpPr>
      </xdr:nvGrpSpPr>
      <xdr:grpSpPr bwMode="auto">
        <a:xfrm>
          <a:off x="1807529" y="19881374"/>
          <a:ext cx="283051" cy="302895"/>
          <a:chOff x="4607623" y="3760457"/>
          <a:chExt cx="342720" cy="327240"/>
        </a:xfrm>
      </xdr:grpSpPr>
      <xdr:pic>
        <xdr:nvPicPr>
          <xdr:cNvPr id="199539" name="Picture 6673">
            <a:extLst>
              <a:ext uri="{FF2B5EF4-FFF2-40B4-BE49-F238E27FC236}">
                <a16:creationId xmlns:a16="http://schemas.microsoft.com/office/drawing/2014/main" id="{8EA56DF4-9D45-133E-BA23-57507821A7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7623" y="3760457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72475" name="Text Box 6674">
            <a:extLst>
              <a:ext uri="{FF2B5EF4-FFF2-40B4-BE49-F238E27FC236}">
                <a16:creationId xmlns:a16="http://schemas.microsoft.com/office/drawing/2014/main" id="{83CD969D-0F7A-3193-3A4C-6FCA865AA469}"/>
              </a:ext>
            </a:extLst>
          </xdr:cNvPr>
          <xdr:cNvSpPr/>
        </xdr:nvSpPr>
        <xdr:spPr>
          <a:xfrm>
            <a:off x="4618333" y="3760457"/>
            <a:ext cx="310590" cy="275179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43</a:t>
            </a:r>
          </a:p>
        </xdr:txBody>
      </xdr:sp>
    </xdr:grpSp>
    <xdr:clientData/>
  </xdr:twoCellAnchor>
  <xdr:twoCellAnchor>
    <xdr:from>
      <xdr:col>4</xdr:col>
      <xdr:colOff>636586</xdr:colOff>
      <xdr:row>120</xdr:row>
      <xdr:rowOff>126207</xdr:rowOff>
    </xdr:from>
    <xdr:to>
      <xdr:col>5</xdr:col>
      <xdr:colOff>66675</xdr:colOff>
      <xdr:row>121</xdr:row>
      <xdr:rowOff>73819</xdr:rowOff>
    </xdr:to>
    <xdr:sp macro="" textlink="">
      <xdr:nvSpPr>
        <xdr:cNvPr id="199529" name="AutoShape 1221">
          <a:extLst>
            <a:ext uri="{FF2B5EF4-FFF2-40B4-BE49-F238E27FC236}">
              <a16:creationId xmlns:a16="http://schemas.microsoft.com/office/drawing/2014/main" id="{2C6DFDB9-F705-316B-0ECC-A51E6617A8CC}"/>
            </a:ext>
          </a:extLst>
        </xdr:cNvPr>
        <xdr:cNvSpPr>
          <a:spLocks noChangeArrowheads="1"/>
        </xdr:cNvSpPr>
      </xdr:nvSpPr>
      <xdr:spPr bwMode="auto">
        <a:xfrm>
          <a:off x="3455986" y="19557207"/>
          <a:ext cx="134939" cy="109537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6</xdr:col>
      <xdr:colOff>35719</xdr:colOff>
      <xdr:row>114</xdr:row>
      <xdr:rowOff>40986</xdr:rowOff>
    </xdr:from>
    <xdr:ext cx="545306" cy="930268"/>
    <xdr:sp macro="" textlink="">
      <xdr:nvSpPr>
        <xdr:cNvPr id="172490" name="テキスト ボックス 172489">
          <a:extLst>
            <a:ext uri="{FF2B5EF4-FFF2-40B4-BE49-F238E27FC236}">
              <a16:creationId xmlns:a16="http://schemas.microsoft.com/office/drawing/2014/main" id="{CC8FF4A9-6F08-272E-C26F-37C33E18830B}"/>
            </a:ext>
          </a:extLst>
        </xdr:cNvPr>
        <xdr:cNvSpPr txBox="1"/>
      </xdr:nvSpPr>
      <xdr:spPr>
        <a:xfrm>
          <a:off x="4264819" y="18500436"/>
          <a:ext cx="545306" cy="9302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100"/>
            </a:lnSpc>
          </a:pPr>
          <a:r>
            <a:rPr kumimoji="1" lang="en-US" altLang="ja-JP" sz="1050" b="1" baseline="0">
              <a:solidFill>
                <a:sysClr val="windowText" lastClr="000000"/>
              </a:solidFill>
            </a:rPr>
            <a:t>Goal</a:t>
          </a:r>
        </a:p>
        <a:p>
          <a:pPr algn="ctr">
            <a:lnSpc>
              <a:spcPts val="1100"/>
            </a:lnSpc>
          </a:pPr>
          <a:r>
            <a:rPr kumimoji="1" lang="ja-JP" altLang="en-US" sz="1050" b="1" baseline="0">
              <a:solidFill>
                <a:sysClr val="windowText" lastClr="000000"/>
              </a:solidFill>
            </a:rPr>
            <a:t>葺合公民館</a:t>
          </a:r>
          <a:endParaRPr kumimoji="1" lang="en-US" altLang="ja-JP" sz="1050" b="1" baseline="0">
            <a:solidFill>
              <a:sysClr val="windowText" lastClr="000000"/>
            </a:solidFill>
          </a:endParaRPr>
        </a:p>
        <a:p>
          <a:pPr algn="ctr">
            <a:lnSpc>
              <a:spcPts val="1100"/>
            </a:lnSpc>
          </a:pPr>
          <a:r>
            <a:rPr kumimoji="1" lang="ja-JP" altLang="en-US" sz="1050" b="1" baseline="0">
              <a:solidFill>
                <a:sysClr val="windowText" lastClr="000000"/>
              </a:solidFill>
            </a:rPr>
            <a:t>（</a:t>
          </a:r>
          <a:r>
            <a:rPr kumimoji="1" lang="en-US" altLang="ja-JP" sz="1050" b="1" baseline="0">
              <a:solidFill>
                <a:sysClr val="windowText" lastClr="000000"/>
              </a:solidFill>
            </a:rPr>
            <a:t>2</a:t>
          </a:r>
          <a:r>
            <a:rPr kumimoji="1" lang="ja-JP" altLang="en-US" sz="1050" b="1" baseline="0">
              <a:solidFill>
                <a:sysClr val="windowText" lastClr="000000"/>
              </a:solidFill>
            </a:rPr>
            <a:t>階：第</a:t>
          </a:r>
          <a:r>
            <a:rPr kumimoji="1" lang="en-US" altLang="ja-JP" sz="1050" b="1" baseline="0">
              <a:solidFill>
                <a:sysClr val="windowText" lastClr="000000"/>
              </a:solidFill>
            </a:rPr>
            <a:t>2</a:t>
          </a:r>
          <a:r>
            <a:rPr kumimoji="1" lang="ja-JP" altLang="en-US" sz="1050" b="1" baseline="0">
              <a:solidFill>
                <a:sysClr val="windowText" lastClr="000000"/>
              </a:solidFill>
            </a:rPr>
            <a:t>会議室）</a:t>
          </a:r>
          <a:endParaRPr kumimoji="1" lang="en-US" altLang="ja-JP" sz="1050" b="1" baseline="0">
            <a:solidFill>
              <a:sysClr val="windowText" lastClr="000000"/>
            </a:solidFill>
          </a:endParaRPr>
        </a:p>
        <a:p>
          <a:pPr algn="ctr">
            <a:lnSpc>
              <a:spcPts val="1100"/>
            </a:lnSpc>
          </a:pPr>
          <a:endParaRPr kumimoji="1" lang="en-US" altLang="ja-JP" sz="1050" b="1" baseline="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6</xdr:col>
      <xdr:colOff>616744</xdr:colOff>
      <xdr:row>114</xdr:row>
      <xdr:rowOff>150019</xdr:rowOff>
    </xdr:from>
    <xdr:to>
      <xdr:col>7</xdr:col>
      <xdr:colOff>461963</xdr:colOff>
      <xdr:row>119</xdr:row>
      <xdr:rowOff>66544</xdr:rowOff>
    </xdr:to>
    <xdr:sp macro="" textlink="">
      <xdr:nvSpPr>
        <xdr:cNvPr id="172499" name="正方形/長方形 172498">
          <a:extLst>
            <a:ext uri="{FF2B5EF4-FFF2-40B4-BE49-F238E27FC236}">
              <a16:creationId xmlns:a16="http://schemas.microsoft.com/office/drawing/2014/main" id="{3E551646-618E-11B7-3EFB-5F2D9380E421}"/>
            </a:ext>
          </a:extLst>
        </xdr:cNvPr>
        <xdr:cNvSpPr/>
      </xdr:nvSpPr>
      <xdr:spPr>
        <a:xfrm>
          <a:off x="4845844" y="18609469"/>
          <a:ext cx="550069" cy="7261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619920</xdr:colOff>
      <xdr:row>114</xdr:row>
      <xdr:rowOff>152401</xdr:rowOff>
    </xdr:from>
    <xdr:to>
      <xdr:col>7</xdr:col>
      <xdr:colOff>185738</xdr:colOff>
      <xdr:row>117</xdr:row>
      <xdr:rowOff>57150</xdr:rowOff>
    </xdr:to>
    <xdr:sp macro="" textlink="">
      <xdr:nvSpPr>
        <xdr:cNvPr id="172500" name="正方形/長方形 172499">
          <a:extLst>
            <a:ext uri="{FF2B5EF4-FFF2-40B4-BE49-F238E27FC236}">
              <a16:creationId xmlns:a16="http://schemas.microsoft.com/office/drawing/2014/main" id="{56ACCE49-F8D3-1885-0A1D-7CD16361437A}"/>
            </a:ext>
          </a:extLst>
        </xdr:cNvPr>
        <xdr:cNvSpPr/>
      </xdr:nvSpPr>
      <xdr:spPr>
        <a:xfrm>
          <a:off x="4849020" y="18611851"/>
          <a:ext cx="270668" cy="390524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212726</xdr:colOff>
      <xdr:row>115</xdr:row>
      <xdr:rowOff>9525</xdr:rowOff>
    </xdr:from>
    <xdr:to>
      <xdr:col>7</xdr:col>
      <xdr:colOff>476251</xdr:colOff>
      <xdr:row>117</xdr:row>
      <xdr:rowOff>66526</xdr:rowOff>
    </xdr:to>
    <xdr:sp macro="" textlink="">
      <xdr:nvSpPr>
        <xdr:cNvPr id="172501" name="テキスト ボックス 172500">
          <a:extLst>
            <a:ext uri="{FF2B5EF4-FFF2-40B4-BE49-F238E27FC236}">
              <a16:creationId xmlns:a16="http://schemas.microsoft.com/office/drawing/2014/main" id="{7B383C1E-91DE-83C6-B973-0680BB6FAD73}"/>
            </a:ext>
          </a:extLst>
        </xdr:cNvPr>
        <xdr:cNvSpPr txBox="1"/>
      </xdr:nvSpPr>
      <xdr:spPr bwMode="auto">
        <a:xfrm>
          <a:off x="5146676" y="18630900"/>
          <a:ext cx="263525" cy="38085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lIns="0" tIns="0" rIns="0" bIns="0" rtlCol="0" anchor="ctr">
          <a:noAutofit/>
        </a:bodyPr>
        <a:lstStyle/>
        <a:p>
          <a:pPr algn="ctr">
            <a:lnSpc>
              <a:spcPts val="1000"/>
            </a:lnSpc>
          </a:pPr>
          <a:r>
            <a:rPr kumimoji="1" lang="ja-JP" altLang="en-US" sz="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グランド</a:t>
          </a:r>
          <a:endParaRPr kumimoji="1" lang="en-US" altLang="ja-JP" sz="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615155</xdr:colOff>
      <xdr:row>116</xdr:row>
      <xdr:rowOff>78582</xdr:rowOff>
    </xdr:from>
    <xdr:to>
      <xdr:col>7</xdr:col>
      <xdr:colOff>192880</xdr:colOff>
      <xdr:row>117</xdr:row>
      <xdr:rowOff>46832</xdr:rowOff>
    </xdr:to>
    <xdr:sp macro="" textlink="">
      <xdr:nvSpPr>
        <xdr:cNvPr id="172502" name="テキスト ボックス 172501">
          <a:extLst>
            <a:ext uri="{FF2B5EF4-FFF2-40B4-BE49-F238E27FC236}">
              <a16:creationId xmlns:a16="http://schemas.microsoft.com/office/drawing/2014/main" id="{5A4D5C08-8330-C18D-6640-F7DCD0DE1EF1}"/>
            </a:ext>
          </a:extLst>
        </xdr:cNvPr>
        <xdr:cNvSpPr txBox="1"/>
      </xdr:nvSpPr>
      <xdr:spPr bwMode="auto">
        <a:xfrm>
          <a:off x="4844255" y="18861882"/>
          <a:ext cx="282575" cy="1301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lIns="0" tIns="0" rIns="0" bIns="0" rtlCol="0" anchor="ctr">
          <a:noAutofit/>
        </a:bodyPr>
        <a:lstStyle/>
        <a:p>
          <a:pPr algn="ctr">
            <a:lnSpc>
              <a:spcPts val="1000"/>
            </a:lnSpc>
          </a:pPr>
          <a:r>
            <a:rPr kumimoji="1" lang="ja-JP" altLang="en-US" sz="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入口</a:t>
          </a:r>
          <a:endParaRPr kumimoji="1" lang="en-US" altLang="ja-JP" sz="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87313</xdr:colOff>
      <xdr:row>115</xdr:row>
      <xdr:rowOff>11907</xdr:rowOff>
    </xdr:from>
    <xdr:to>
      <xdr:col>9</xdr:col>
      <xdr:colOff>569119</xdr:colOff>
      <xdr:row>121</xdr:row>
      <xdr:rowOff>154782</xdr:rowOff>
    </xdr:to>
    <xdr:sp macro="" textlink="">
      <xdr:nvSpPr>
        <xdr:cNvPr id="172503" name="テキスト ボックス 172502">
          <a:extLst>
            <a:ext uri="{FF2B5EF4-FFF2-40B4-BE49-F238E27FC236}">
              <a16:creationId xmlns:a16="http://schemas.microsoft.com/office/drawing/2014/main" id="{6E3991AD-B4C0-605A-BE60-51691F813C6A}"/>
            </a:ext>
          </a:extLst>
        </xdr:cNvPr>
        <xdr:cNvSpPr txBox="1"/>
      </xdr:nvSpPr>
      <xdr:spPr bwMode="auto">
        <a:xfrm>
          <a:off x="5726113" y="18633282"/>
          <a:ext cx="1186656" cy="11144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ts val="1200"/>
            </a:lnSpc>
          </a:pPr>
          <a:r>
            <a:rPr kumimoji="1" lang="ja-JP" altLang="en-US" sz="9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出港時間</a:t>
          </a:r>
          <a:endParaRPr kumimoji="1" lang="en-US" altLang="ja-JP" sz="9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1200"/>
            </a:lnSpc>
          </a:pPr>
          <a:r>
            <a:rPr kumimoji="1" lang="en-US" altLang="ja-JP" sz="9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10:00</a:t>
          </a:r>
          <a:endParaRPr kumimoji="1" lang="en-US" altLang="ja-JP" sz="900" b="1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>
            <a:lnSpc>
              <a:spcPts val="1200"/>
            </a:lnSpc>
          </a:pPr>
          <a:r>
            <a:rPr kumimoji="1" lang="en-US" altLang="ja-JP" sz="9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11:20</a:t>
          </a:r>
        </a:p>
        <a:p>
          <a:pPr algn="ctr">
            <a:lnSpc>
              <a:spcPts val="1200"/>
            </a:lnSpc>
          </a:pPr>
          <a:r>
            <a:rPr kumimoji="1" lang="en-US" altLang="ja-JP" sz="9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12:00</a:t>
          </a:r>
        </a:p>
        <a:p>
          <a:pPr algn="ctr">
            <a:lnSpc>
              <a:spcPts val="1200"/>
            </a:lnSpc>
          </a:pPr>
          <a:r>
            <a:rPr kumimoji="1" lang="en-US" altLang="ja-JP" sz="9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13:00</a:t>
          </a:r>
        </a:p>
        <a:p>
          <a:pPr algn="ctr">
            <a:lnSpc>
              <a:spcPts val="1200"/>
            </a:lnSpc>
          </a:pPr>
          <a:r>
            <a:rPr kumimoji="1" lang="en-US" altLang="ja-JP" sz="9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14:00</a:t>
          </a:r>
        </a:p>
        <a:p>
          <a:pPr algn="ctr">
            <a:lnSpc>
              <a:spcPts val="1200"/>
            </a:lnSpc>
          </a:pPr>
          <a:r>
            <a:rPr kumimoji="1" lang="en-US" altLang="ja-JP" sz="9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\700+\300</a:t>
          </a:r>
        </a:p>
      </xdr:txBody>
    </xdr:sp>
    <xdr:clientData/>
  </xdr:twoCellAnchor>
  <xdr:twoCellAnchor>
    <xdr:from>
      <xdr:col>7</xdr:col>
      <xdr:colOff>16669</xdr:colOff>
      <xdr:row>118</xdr:row>
      <xdr:rowOff>33338</xdr:rowOff>
    </xdr:from>
    <xdr:to>
      <xdr:col>7</xdr:col>
      <xdr:colOff>321469</xdr:colOff>
      <xdr:row>119</xdr:row>
      <xdr:rowOff>42750</xdr:rowOff>
    </xdr:to>
    <xdr:sp macro="" textlink="">
      <xdr:nvSpPr>
        <xdr:cNvPr id="172504" name="テキスト ボックス 172503">
          <a:extLst>
            <a:ext uri="{FF2B5EF4-FFF2-40B4-BE49-F238E27FC236}">
              <a16:creationId xmlns:a16="http://schemas.microsoft.com/office/drawing/2014/main" id="{CEFF25E3-B449-432C-0FAF-22C7243424D1}"/>
            </a:ext>
          </a:extLst>
        </xdr:cNvPr>
        <xdr:cNvSpPr txBox="1"/>
      </xdr:nvSpPr>
      <xdr:spPr bwMode="auto">
        <a:xfrm>
          <a:off x="4950619" y="19140488"/>
          <a:ext cx="304800" cy="1713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lIns="0" tIns="0" rIns="0" bIns="0" rtlCol="0" anchor="ctr">
          <a:noAutofit/>
        </a:bodyPr>
        <a:lstStyle/>
        <a:p>
          <a:pPr algn="ctr">
            <a:lnSpc>
              <a:spcPts val="1000"/>
            </a:lnSpc>
          </a:pPr>
          <a:r>
            <a:rPr kumimoji="1" lang="ja-JP" altLang="en-US" sz="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公園</a:t>
          </a:r>
          <a:endParaRPr kumimoji="1" lang="en-US" altLang="ja-JP" sz="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635000</xdr:colOff>
      <xdr:row>13</xdr:row>
      <xdr:rowOff>127000</xdr:rowOff>
    </xdr:from>
    <xdr:to>
      <xdr:col>3</xdr:col>
      <xdr:colOff>76200</xdr:colOff>
      <xdr:row>14</xdr:row>
      <xdr:rowOff>104775</xdr:rowOff>
    </xdr:to>
    <xdr:sp macro="" textlink="">
      <xdr:nvSpPr>
        <xdr:cNvPr id="199085" name="Oval 30">
          <a:extLst>
            <a:ext uri="{FF2B5EF4-FFF2-40B4-BE49-F238E27FC236}">
              <a16:creationId xmlns:a16="http://schemas.microsoft.com/office/drawing/2014/main" id="{E80CC56F-7A06-8E5C-3321-C280BDF0F05B}"/>
            </a:ext>
          </a:extLst>
        </xdr:cNvPr>
        <xdr:cNvSpPr>
          <a:spLocks noChangeArrowheads="1"/>
        </xdr:cNvSpPr>
      </xdr:nvSpPr>
      <xdr:spPr bwMode="auto">
        <a:xfrm>
          <a:off x="2044700" y="2232025"/>
          <a:ext cx="146050" cy="13970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647699</xdr:colOff>
      <xdr:row>17</xdr:row>
      <xdr:rowOff>9525</xdr:rowOff>
    </xdr:from>
    <xdr:to>
      <xdr:col>5</xdr:col>
      <xdr:colOff>53974</xdr:colOff>
      <xdr:row>17</xdr:row>
      <xdr:rowOff>101600</xdr:rowOff>
    </xdr:to>
    <xdr:sp macro="" textlink="">
      <xdr:nvSpPr>
        <xdr:cNvPr id="199033" name="AutoShape 19">
          <a:extLst>
            <a:ext uri="{FF2B5EF4-FFF2-40B4-BE49-F238E27FC236}">
              <a16:creationId xmlns:a16="http://schemas.microsoft.com/office/drawing/2014/main" id="{60998FC9-068C-3D4A-BA78-593EECCE96C8}"/>
            </a:ext>
          </a:extLst>
        </xdr:cNvPr>
        <xdr:cNvSpPr>
          <a:spLocks noChangeArrowheads="1"/>
        </xdr:cNvSpPr>
      </xdr:nvSpPr>
      <xdr:spPr bwMode="auto">
        <a:xfrm>
          <a:off x="3467099" y="2762250"/>
          <a:ext cx="111125" cy="92075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82550</xdr:colOff>
      <xdr:row>15</xdr:row>
      <xdr:rowOff>6350</xdr:rowOff>
    </xdr:from>
    <xdr:to>
      <xdr:col>5</xdr:col>
      <xdr:colOff>367030</xdr:colOff>
      <xdr:row>16</xdr:row>
      <xdr:rowOff>138589</xdr:rowOff>
    </xdr:to>
    <xdr:grpSp>
      <xdr:nvGrpSpPr>
        <xdr:cNvPr id="6" name="グループ化 63">
          <a:extLst>
            <a:ext uri="{FF2B5EF4-FFF2-40B4-BE49-F238E27FC236}">
              <a16:creationId xmlns:a16="http://schemas.microsoft.com/office/drawing/2014/main" id="{B60ED46D-8B64-4E6A-99FC-D45A24545E10}"/>
            </a:ext>
          </a:extLst>
        </xdr:cNvPr>
        <xdr:cNvGrpSpPr>
          <a:grpSpLocks/>
        </xdr:cNvGrpSpPr>
      </xdr:nvGrpSpPr>
      <xdr:grpSpPr bwMode="auto">
        <a:xfrm>
          <a:off x="3627120" y="2567940"/>
          <a:ext cx="280670" cy="296069"/>
          <a:chOff x="4603815" y="3760455"/>
          <a:chExt cx="342720" cy="327240"/>
        </a:xfrm>
      </xdr:grpSpPr>
      <xdr:pic>
        <xdr:nvPicPr>
          <xdr:cNvPr id="7" name="Picture 6673">
            <a:extLst>
              <a:ext uri="{FF2B5EF4-FFF2-40B4-BE49-F238E27FC236}">
                <a16:creationId xmlns:a16="http://schemas.microsoft.com/office/drawing/2014/main" id="{C9286B15-1417-694F-C743-FD56E2563B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3815" y="3760455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Text Box 6674">
            <a:extLst>
              <a:ext uri="{FF2B5EF4-FFF2-40B4-BE49-F238E27FC236}">
                <a16:creationId xmlns:a16="http://schemas.microsoft.com/office/drawing/2014/main" id="{BB645480-881A-8F76-9281-2D04DC0AD1F9}"/>
              </a:ext>
            </a:extLst>
          </xdr:cNvPr>
          <xdr:cNvSpPr/>
        </xdr:nvSpPr>
        <xdr:spPr>
          <a:xfrm>
            <a:off x="4621390" y="3760455"/>
            <a:ext cx="307569" cy="275179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2</a:t>
            </a:r>
          </a:p>
        </xdr:txBody>
      </xdr:sp>
    </xdr:grpSp>
    <xdr:clientData/>
  </xdr:twoCellAnchor>
  <xdr:twoCellAnchor>
    <xdr:from>
      <xdr:col>7</xdr:col>
      <xdr:colOff>91281</xdr:colOff>
      <xdr:row>15</xdr:row>
      <xdr:rowOff>115887</xdr:rowOff>
    </xdr:from>
    <xdr:to>
      <xdr:col>7</xdr:col>
      <xdr:colOff>234156</xdr:colOff>
      <xdr:row>16</xdr:row>
      <xdr:rowOff>96837</xdr:rowOff>
    </xdr:to>
    <xdr:sp macro="" textlink="">
      <xdr:nvSpPr>
        <xdr:cNvPr id="199097" name="Oval 30">
          <a:extLst>
            <a:ext uri="{FF2B5EF4-FFF2-40B4-BE49-F238E27FC236}">
              <a16:creationId xmlns:a16="http://schemas.microsoft.com/office/drawing/2014/main" id="{A851246D-B5E8-F320-7F53-EB372B394EC9}"/>
            </a:ext>
          </a:extLst>
        </xdr:cNvPr>
        <xdr:cNvSpPr>
          <a:spLocks noChangeArrowheads="1"/>
        </xdr:cNvSpPr>
      </xdr:nvSpPr>
      <xdr:spPr bwMode="auto">
        <a:xfrm>
          <a:off x="5025231" y="2544762"/>
          <a:ext cx="142875" cy="1428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530226</xdr:colOff>
      <xdr:row>24</xdr:row>
      <xdr:rowOff>151606</xdr:rowOff>
    </xdr:from>
    <xdr:to>
      <xdr:col>0</xdr:col>
      <xdr:colOff>673101</xdr:colOff>
      <xdr:row>25</xdr:row>
      <xdr:rowOff>88106</xdr:rowOff>
    </xdr:to>
    <xdr:sp macro="" textlink="">
      <xdr:nvSpPr>
        <xdr:cNvPr id="199036" name="AutoShape 19">
          <a:extLst>
            <a:ext uri="{FF2B5EF4-FFF2-40B4-BE49-F238E27FC236}">
              <a16:creationId xmlns:a16="http://schemas.microsoft.com/office/drawing/2014/main" id="{2D8D1647-01EE-1826-8951-6B3AFE50FDE7}"/>
            </a:ext>
          </a:extLst>
        </xdr:cNvPr>
        <xdr:cNvSpPr>
          <a:spLocks noChangeArrowheads="1"/>
        </xdr:cNvSpPr>
      </xdr:nvSpPr>
      <xdr:spPr bwMode="auto">
        <a:xfrm>
          <a:off x="530226" y="4037806"/>
          <a:ext cx="142875" cy="98425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536576</xdr:colOff>
      <xdr:row>25</xdr:row>
      <xdr:rowOff>7144</xdr:rowOff>
    </xdr:from>
    <xdr:to>
      <xdr:col>2</xdr:col>
      <xdr:colOff>688976</xdr:colOff>
      <xdr:row>25</xdr:row>
      <xdr:rowOff>102394</xdr:rowOff>
    </xdr:to>
    <xdr:sp macro="" textlink="">
      <xdr:nvSpPr>
        <xdr:cNvPr id="17" name="AutoShape 19">
          <a:extLst>
            <a:ext uri="{FF2B5EF4-FFF2-40B4-BE49-F238E27FC236}">
              <a16:creationId xmlns:a16="http://schemas.microsoft.com/office/drawing/2014/main" id="{2168FED2-9F6E-4DA3-8C0F-C731C64244C1}"/>
            </a:ext>
          </a:extLst>
        </xdr:cNvPr>
        <xdr:cNvSpPr>
          <a:spLocks noChangeArrowheads="1"/>
        </xdr:cNvSpPr>
      </xdr:nvSpPr>
      <xdr:spPr bwMode="auto">
        <a:xfrm>
          <a:off x="1946276" y="4055269"/>
          <a:ext cx="152400" cy="95250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646906</xdr:colOff>
      <xdr:row>22</xdr:row>
      <xdr:rowOff>122237</xdr:rowOff>
    </xdr:from>
    <xdr:to>
      <xdr:col>5</xdr:col>
      <xdr:colOff>69057</xdr:colOff>
      <xdr:row>23</xdr:row>
      <xdr:rowOff>64293</xdr:rowOff>
    </xdr:to>
    <xdr:sp macro="" textlink="">
      <xdr:nvSpPr>
        <xdr:cNvPr id="199025" name="AutoShape 19">
          <a:extLst>
            <a:ext uri="{FF2B5EF4-FFF2-40B4-BE49-F238E27FC236}">
              <a16:creationId xmlns:a16="http://schemas.microsoft.com/office/drawing/2014/main" id="{02374E06-C4CC-552B-E24A-46184B2A29D7}"/>
            </a:ext>
          </a:extLst>
        </xdr:cNvPr>
        <xdr:cNvSpPr>
          <a:spLocks noChangeArrowheads="1"/>
        </xdr:cNvSpPr>
      </xdr:nvSpPr>
      <xdr:spPr bwMode="auto">
        <a:xfrm>
          <a:off x="3466306" y="3684587"/>
          <a:ext cx="127001" cy="103981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688181</xdr:colOff>
      <xdr:row>21</xdr:row>
      <xdr:rowOff>142875</xdr:rowOff>
    </xdr:from>
    <xdr:to>
      <xdr:col>7</xdr:col>
      <xdr:colOff>114300</xdr:colOff>
      <xdr:row>22</xdr:row>
      <xdr:rowOff>114300</xdr:rowOff>
    </xdr:to>
    <xdr:sp macro="" textlink="">
      <xdr:nvSpPr>
        <xdr:cNvPr id="199126" name="Oval 30">
          <a:extLst>
            <a:ext uri="{FF2B5EF4-FFF2-40B4-BE49-F238E27FC236}">
              <a16:creationId xmlns:a16="http://schemas.microsoft.com/office/drawing/2014/main" id="{962F2170-837A-B2AE-FA9D-138F64761DE3}"/>
            </a:ext>
          </a:extLst>
        </xdr:cNvPr>
        <xdr:cNvSpPr>
          <a:spLocks noChangeArrowheads="1"/>
        </xdr:cNvSpPr>
      </xdr:nvSpPr>
      <xdr:spPr bwMode="auto">
        <a:xfrm>
          <a:off x="4917281" y="3543300"/>
          <a:ext cx="130969" cy="13335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664367</xdr:colOff>
      <xdr:row>25</xdr:row>
      <xdr:rowOff>7144</xdr:rowOff>
    </xdr:from>
    <xdr:to>
      <xdr:col>9</xdr:col>
      <xdr:colOff>78581</xdr:colOff>
      <xdr:row>25</xdr:row>
      <xdr:rowOff>105567</xdr:rowOff>
    </xdr:to>
    <xdr:sp macro="" textlink="">
      <xdr:nvSpPr>
        <xdr:cNvPr id="199132" name="AutoShape 19">
          <a:extLst>
            <a:ext uri="{FF2B5EF4-FFF2-40B4-BE49-F238E27FC236}">
              <a16:creationId xmlns:a16="http://schemas.microsoft.com/office/drawing/2014/main" id="{68FCC1F7-7502-91AB-9857-FDDFD6D2FFB8}"/>
            </a:ext>
          </a:extLst>
        </xdr:cNvPr>
        <xdr:cNvSpPr>
          <a:spLocks noChangeArrowheads="1"/>
        </xdr:cNvSpPr>
      </xdr:nvSpPr>
      <xdr:spPr bwMode="auto">
        <a:xfrm>
          <a:off x="6303167" y="4055269"/>
          <a:ext cx="119064" cy="98423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6</xdr:col>
      <xdr:colOff>634205</xdr:colOff>
      <xdr:row>19</xdr:row>
      <xdr:rowOff>33338</xdr:rowOff>
    </xdr:from>
    <xdr:to>
      <xdr:col>7</xdr:col>
      <xdr:colOff>230187</xdr:colOff>
      <xdr:row>21</xdr:row>
      <xdr:rowOff>1588</xdr:rowOff>
    </xdr:to>
    <xdr:grpSp>
      <xdr:nvGrpSpPr>
        <xdr:cNvPr id="18" name="グループ化 63">
          <a:extLst>
            <a:ext uri="{FF2B5EF4-FFF2-40B4-BE49-F238E27FC236}">
              <a16:creationId xmlns:a16="http://schemas.microsoft.com/office/drawing/2014/main" id="{9C422EAB-8401-4AA3-9398-A8D8E260A543}"/>
            </a:ext>
          </a:extLst>
        </xdr:cNvPr>
        <xdr:cNvGrpSpPr>
          <a:grpSpLocks/>
        </xdr:cNvGrpSpPr>
      </xdr:nvGrpSpPr>
      <xdr:grpSpPr bwMode="auto">
        <a:xfrm>
          <a:off x="4883625" y="3262948"/>
          <a:ext cx="307182" cy="304800"/>
          <a:chOff x="4607623" y="3760457"/>
          <a:chExt cx="342720" cy="327240"/>
        </a:xfrm>
      </xdr:grpSpPr>
      <xdr:pic>
        <xdr:nvPicPr>
          <xdr:cNvPr id="19" name="Picture 6673">
            <a:extLst>
              <a:ext uri="{FF2B5EF4-FFF2-40B4-BE49-F238E27FC236}">
                <a16:creationId xmlns:a16="http://schemas.microsoft.com/office/drawing/2014/main" id="{56EDAB3D-F3CB-3F8D-D103-DD976D4A51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7623" y="3760457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0" name="Text Box 6674">
            <a:extLst>
              <a:ext uri="{FF2B5EF4-FFF2-40B4-BE49-F238E27FC236}">
                <a16:creationId xmlns:a16="http://schemas.microsoft.com/office/drawing/2014/main" id="{02BBB558-A702-32A6-1AA6-3E5676BD700E}"/>
              </a:ext>
            </a:extLst>
          </xdr:cNvPr>
          <xdr:cNvSpPr/>
        </xdr:nvSpPr>
        <xdr:spPr>
          <a:xfrm>
            <a:off x="4617557" y="3760457"/>
            <a:ext cx="312918" cy="275179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28</a:t>
            </a:r>
          </a:p>
        </xdr:txBody>
      </xdr:sp>
    </xdr:grpSp>
    <xdr:clientData/>
  </xdr:twoCellAnchor>
  <xdr:twoCellAnchor>
    <xdr:from>
      <xdr:col>0</xdr:col>
      <xdr:colOff>665163</xdr:colOff>
      <xdr:row>33</xdr:row>
      <xdr:rowOff>11905</xdr:rowOff>
    </xdr:from>
    <xdr:to>
      <xdr:col>1</xdr:col>
      <xdr:colOff>74613</xdr:colOff>
      <xdr:row>33</xdr:row>
      <xdr:rowOff>106363</xdr:rowOff>
    </xdr:to>
    <xdr:sp macro="" textlink="">
      <xdr:nvSpPr>
        <xdr:cNvPr id="199075" name="AutoShape 19">
          <a:extLst>
            <a:ext uri="{FF2B5EF4-FFF2-40B4-BE49-F238E27FC236}">
              <a16:creationId xmlns:a16="http://schemas.microsoft.com/office/drawing/2014/main" id="{3A26C150-23CF-1307-78AF-97712E0BDF89}"/>
            </a:ext>
          </a:extLst>
        </xdr:cNvPr>
        <xdr:cNvSpPr>
          <a:spLocks noChangeArrowheads="1"/>
        </xdr:cNvSpPr>
      </xdr:nvSpPr>
      <xdr:spPr bwMode="auto">
        <a:xfrm>
          <a:off x="665163" y="5355430"/>
          <a:ext cx="114300" cy="94458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647700</xdr:colOff>
      <xdr:row>32</xdr:row>
      <xdr:rowOff>157163</xdr:rowOff>
    </xdr:from>
    <xdr:to>
      <xdr:col>3</xdr:col>
      <xdr:colOff>54769</xdr:colOff>
      <xdr:row>33</xdr:row>
      <xdr:rowOff>92868</xdr:rowOff>
    </xdr:to>
    <xdr:sp macro="" textlink="">
      <xdr:nvSpPr>
        <xdr:cNvPr id="198973" name="AutoShape 19">
          <a:extLst>
            <a:ext uri="{FF2B5EF4-FFF2-40B4-BE49-F238E27FC236}">
              <a16:creationId xmlns:a16="http://schemas.microsoft.com/office/drawing/2014/main" id="{C4CE0BEC-5994-5486-B4E0-AB3B7DDF6EBB}"/>
            </a:ext>
          </a:extLst>
        </xdr:cNvPr>
        <xdr:cNvSpPr>
          <a:spLocks noChangeArrowheads="1"/>
        </xdr:cNvSpPr>
      </xdr:nvSpPr>
      <xdr:spPr bwMode="auto">
        <a:xfrm>
          <a:off x="2057400" y="5338763"/>
          <a:ext cx="111919" cy="97630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644525</xdr:colOff>
      <xdr:row>32</xdr:row>
      <xdr:rowOff>152400</xdr:rowOff>
    </xdr:from>
    <xdr:to>
      <xdr:col>5</xdr:col>
      <xdr:colOff>61912</xdr:colOff>
      <xdr:row>33</xdr:row>
      <xdr:rowOff>83344</xdr:rowOff>
    </xdr:to>
    <xdr:sp macro="" textlink="">
      <xdr:nvSpPr>
        <xdr:cNvPr id="198976" name="AutoShape 19">
          <a:extLst>
            <a:ext uri="{FF2B5EF4-FFF2-40B4-BE49-F238E27FC236}">
              <a16:creationId xmlns:a16="http://schemas.microsoft.com/office/drawing/2014/main" id="{C9460DA9-4D53-EA97-4250-7F726C828247}"/>
            </a:ext>
          </a:extLst>
        </xdr:cNvPr>
        <xdr:cNvSpPr>
          <a:spLocks noChangeArrowheads="1"/>
        </xdr:cNvSpPr>
      </xdr:nvSpPr>
      <xdr:spPr bwMode="auto">
        <a:xfrm>
          <a:off x="3463925" y="5334000"/>
          <a:ext cx="122237" cy="92869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411163</xdr:colOff>
      <xdr:row>30</xdr:row>
      <xdr:rowOff>120653</xdr:rowOff>
    </xdr:from>
    <xdr:to>
      <xdr:col>7</xdr:col>
      <xdr:colOff>544513</xdr:colOff>
      <xdr:row>31</xdr:row>
      <xdr:rowOff>65090</xdr:rowOff>
    </xdr:to>
    <xdr:sp macro="" textlink="">
      <xdr:nvSpPr>
        <xdr:cNvPr id="198969" name="AutoShape 19">
          <a:extLst>
            <a:ext uri="{FF2B5EF4-FFF2-40B4-BE49-F238E27FC236}">
              <a16:creationId xmlns:a16="http://schemas.microsoft.com/office/drawing/2014/main" id="{9892F0EA-D2EE-90FB-B53F-58196F144A76}"/>
            </a:ext>
          </a:extLst>
        </xdr:cNvPr>
        <xdr:cNvSpPr>
          <a:spLocks noChangeArrowheads="1"/>
        </xdr:cNvSpPr>
      </xdr:nvSpPr>
      <xdr:spPr bwMode="auto">
        <a:xfrm>
          <a:off x="5345113" y="4978403"/>
          <a:ext cx="133350" cy="106362"/>
        </a:xfrm>
        <a:prstGeom prst="triangle">
          <a:avLst>
            <a:gd name="adj" fmla="val 51389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192881</xdr:colOff>
      <xdr:row>27</xdr:row>
      <xdr:rowOff>144463</xdr:rowOff>
    </xdr:from>
    <xdr:to>
      <xdr:col>7</xdr:col>
      <xdr:colOff>342900</xdr:colOff>
      <xdr:row>28</xdr:row>
      <xdr:rowOff>126999</xdr:rowOff>
    </xdr:to>
    <xdr:sp macro="" textlink="">
      <xdr:nvSpPr>
        <xdr:cNvPr id="21" name="Oval 30">
          <a:extLst>
            <a:ext uri="{FF2B5EF4-FFF2-40B4-BE49-F238E27FC236}">
              <a16:creationId xmlns:a16="http://schemas.microsoft.com/office/drawing/2014/main" id="{E22F32E2-5F51-4A09-B264-F7C680903217}"/>
            </a:ext>
          </a:extLst>
        </xdr:cNvPr>
        <xdr:cNvSpPr>
          <a:spLocks noChangeArrowheads="1"/>
        </xdr:cNvSpPr>
      </xdr:nvSpPr>
      <xdr:spPr bwMode="auto">
        <a:xfrm>
          <a:off x="5126831" y="4516438"/>
          <a:ext cx="150019" cy="144461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388143</xdr:colOff>
      <xdr:row>14</xdr:row>
      <xdr:rowOff>30162</xdr:rowOff>
    </xdr:from>
    <xdr:to>
      <xdr:col>6</xdr:col>
      <xdr:colOff>534193</xdr:colOff>
      <xdr:row>15</xdr:row>
      <xdr:rowOff>11112</xdr:rowOff>
    </xdr:to>
    <xdr:sp macro="" textlink="">
      <xdr:nvSpPr>
        <xdr:cNvPr id="22" name="Oval 30">
          <a:extLst>
            <a:ext uri="{FF2B5EF4-FFF2-40B4-BE49-F238E27FC236}">
              <a16:creationId xmlns:a16="http://schemas.microsoft.com/office/drawing/2014/main" id="{EC1CAE17-01D7-4553-BD03-1349B40C300B}"/>
            </a:ext>
          </a:extLst>
        </xdr:cNvPr>
        <xdr:cNvSpPr>
          <a:spLocks noChangeArrowheads="1"/>
        </xdr:cNvSpPr>
      </xdr:nvSpPr>
      <xdr:spPr bwMode="auto">
        <a:xfrm>
          <a:off x="4617243" y="2297112"/>
          <a:ext cx="146050" cy="1428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7</xdr:col>
      <xdr:colOff>235744</xdr:colOff>
      <xdr:row>14</xdr:row>
      <xdr:rowOff>19050</xdr:rowOff>
    </xdr:from>
    <xdr:ext cx="424925" cy="310278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01B9724-E7C9-4530-8C8F-CDC7A3BBC745}"/>
            </a:ext>
          </a:extLst>
        </xdr:cNvPr>
        <xdr:cNvSpPr txBox="1"/>
      </xdr:nvSpPr>
      <xdr:spPr>
        <a:xfrm>
          <a:off x="5169694" y="2286000"/>
          <a:ext cx="424925" cy="3102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>
          <a:spAutoFit/>
        </a:bodyPr>
        <a:lstStyle/>
        <a:p>
          <a:pPr algn="ctr">
            <a:lnSpc>
              <a:spcPts val="1200"/>
            </a:lnSpc>
          </a:pPr>
          <a:r>
            <a:rPr kumimoji="1" lang="ja-JP" altLang="en-US" sz="1100" b="1"/>
            <a:t>大蔵海</a:t>
          </a:r>
          <a:endParaRPr kumimoji="1" lang="en-US" altLang="ja-JP" sz="1100" b="1"/>
        </a:p>
        <a:p>
          <a:pPr algn="ctr">
            <a:lnSpc>
              <a:spcPts val="1200"/>
            </a:lnSpc>
          </a:pPr>
          <a:r>
            <a:rPr kumimoji="1" lang="ja-JP" altLang="en-US" sz="1100" b="1"/>
            <a:t>岸西</a:t>
          </a:r>
        </a:p>
      </xdr:txBody>
    </xdr:sp>
    <xdr:clientData/>
  </xdr:oneCellAnchor>
  <xdr:twoCellAnchor>
    <xdr:from>
      <xdr:col>0</xdr:col>
      <xdr:colOff>649289</xdr:colOff>
      <xdr:row>40</xdr:row>
      <xdr:rowOff>150020</xdr:rowOff>
    </xdr:from>
    <xdr:to>
      <xdr:col>1</xdr:col>
      <xdr:colOff>47626</xdr:colOff>
      <xdr:row>41</xdr:row>
      <xdr:rowOff>86520</xdr:rowOff>
    </xdr:to>
    <xdr:sp macro="" textlink="">
      <xdr:nvSpPr>
        <xdr:cNvPr id="199142" name="AutoShape 19">
          <a:extLst>
            <a:ext uri="{FF2B5EF4-FFF2-40B4-BE49-F238E27FC236}">
              <a16:creationId xmlns:a16="http://schemas.microsoft.com/office/drawing/2014/main" id="{C87AAD88-B1B0-572C-4EB4-D10DC05D00EE}"/>
            </a:ext>
          </a:extLst>
        </xdr:cNvPr>
        <xdr:cNvSpPr>
          <a:spLocks noChangeArrowheads="1"/>
        </xdr:cNvSpPr>
      </xdr:nvSpPr>
      <xdr:spPr bwMode="auto">
        <a:xfrm>
          <a:off x="649289" y="6627020"/>
          <a:ext cx="103187" cy="98425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651668</xdr:colOff>
      <xdr:row>40</xdr:row>
      <xdr:rowOff>157956</xdr:rowOff>
    </xdr:from>
    <xdr:to>
      <xdr:col>3</xdr:col>
      <xdr:colOff>49212</xdr:colOff>
      <xdr:row>41</xdr:row>
      <xdr:rowOff>83344</xdr:rowOff>
    </xdr:to>
    <xdr:sp macro="" textlink="">
      <xdr:nvSpPr>
        <xdr:cNvPr id="199004" name="AutoShape 19">
          <a:extLst>
            <a:ext uri="{FF2B5EF4-FFF2-40B4-BE49-F238E27FC236}">
              <a16:creationId xmlns:a16="http://schemas.microsoft.com/office/drawing/2014/main" id="{27F95F3C-B2EC-F3C9-9306-E85F59C7AFC7}"/>
            </a:ext>
          </a:extLst>
        </xdr:cNvPr>
        <xdr:cNvSpPr>
          <a:spLocks noChangeArrowheads="1"/>
        </xdr:cNvSpPr>
      </xdr:nvSpPr>
      <xdr:spPr bwMode="auto">
        <a:xfrm>
          <a:off x="2061368" y="6634956"/>
          <a:ext cx="102394" cy="87313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311150</xdr:colOff>
      <xdr:row>37</xdr:row>
      <xdr:rowOff>22226</xdr:rowOff>
    </xdr:from>
    <xdr:to>
      <xdr:col>7</xdr:col>
      <xdr:colOff>438151</xdr:colOff>
      <xdr:row>37</xdr:row>
      <xdr:rowOff>157163</xdr:rowOff>
    </xdr:to>
    <xdr:sp macro="" textlink="">
      <xdr:nvSpPr>
        <xdr:cNvPr id="24" name="Oval 30">
          <a:extLst>
            <a:ext uri="{FF2B5EF4-FFF2-40B4-BE49-F238E27FC236}">
              <a16:creationId xmlns:a16="http://schemas.microsoft.com/office/drawing/2014/main" id="{729B255E-E925-45BD-9A36-7372EAA101F8}"/>
            </a:ext>
          </a:extLst>
        </xdr:cNvPr>
        <xdr:cNvSpPr>
          <a:spLocks noChangeArrowheads="1"/>
        </xdr:cNvSpPr>
      </xdr:nvSpPr>
      <xdr:spPr bwMode="auto">
        <a:xfrm>
          <a:off x="5245100" y="6013451"/>
          <a:ext cx="127001" cy="134937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235744</xdr:colOff>
      <xdr:row>45</xdr:row>
      <xdr:rowOff>12654</xdr:rowOff>
    </xdr:from>
    <xdr:to>
      <xdr:col>3</xdr:col>
      <xdr:colOff>360363</xdr:colOff>
      <xdr:row>45</xdr:row>
      <xdr:rowOff>135731</xdr:rowOff>
    </xdr:to>
    <xdr:sp macro="" textlink="">
      <xdr:nvSpPr>
        <xdr:cNvPr id="25" name="Oval 30">
          <a:extLst>
            <a:ext uri="{FF2B5EF4-FFF2-40B4-BE49-F238E27FC236}">
              <a16:creationId xmlns:a16="http://schemas.microsoft.com/office/drawing/2014/main" id="{8E685631-6B42-4314-B600-D7EF9ED486FB}"/>
            </a:ext>
          </a:extLst>
        </xdr:cNvPr>
        <xdr:cNvSpPr>
          <a:spLocks noChangeArrowheads="1"/>
        </xdr:cNvSpPr>
      </xdr:nvSpPr>
      <xdr:spPr bwMode="auto">
        <a:xfrm>
          <a:off x="2350294" y="7299279"/>
          <a:ext cx="124619" cy="123077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332580</xdr:colOff>
      <xdr:row>45</xdr:row>
      <xdr:rowOff>136525</xdr:rowOff>
    </xdr:from>
    <xdr:to>
      <xdr:col>8</xdr:col>
      <xdr:colOff>634093</xdr:colOff>
      <xdr:row>47</xdr:row>
      <xdr:rowOff>79075</xdr:rowOff>
    </xdr:to>
    <xdr:pic>
      <xdr:nvPicPr>
        <xdr:cNvPr id="26" name="図 172420">
          <a:extLst>
            <a:ext uri="{FF2B5EF4-FFF2-40B4-BE49-F238E27FC236}">
              <a16:creationId xmlns:a16="http://schemas.microsoft.com/office/drawing/2014/main" id="{7410CD1B-FD9B-4474-972B-62B30486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1380" y="7423150"/>
          <a:ext cx="284368" cy="26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700882</xdr:colOff>
      <xdr:row>51</xdr:row>
      <xdr:rowOff>159543</xdr:rowOff>
    </xdr:from>
    <xdr:to>
      <xdr:col>9</xdr:col>
      <xdr:colOff>288655</xdr:colOff>
      <xdr:row>53</xdr:row>
      <xdr:rowOff>97648</xdr:rowOff>
    </xdr:to>
    <xdr:pic>
      <xdr:nvPicPr>
        <xdr:cNvPr id="27" name="図 172420">
          <a:extLst>
            <a:ext uri="{FF2B5EF4-FFF2-40B4-BE49-F238E27FC236}">
              <a16:creationId xmlns:a16="http://schemas.microsoft.com/office/drawing/2014/main" id="{E4C0D07D-8A29-4A55-86E3-BF58604DF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682" y="8417718"/>
          <a:ext cx="287543" cy="25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209550</xdr:colOff>
      <xdr:row>53</xdr:row>
      <xdr:rowOff>52388</xdr:rowOff>
    </xdr:from>
    <xdr:to>
      <xdr:col>5</xdr:col>
      <xdr:colOff>330994</xdr:colOff>
      <xdr:row>54</xdr:row>
      <xdr:rowOff>16715</xdr:rowOff>
    </xdr:to>
    <xdr:sp macro="" textlink="">
      <xdr:nvSpPr>
        <xdr:cNvPr id="28" name="Oval 30">
          <a:extLst>
            <a:ext uri="{FF2B5EF4-FFF2-40B4-BE49-F238E27FC236}">
              <a16:creationId xmlns:a16="http://schemas.microsoft.com/office/drawing/2014/main" id="{288720F3-D8D1-469B-87A9-FE8C69EC2E23}"/>
            </a:ext>
          </a:extLst>
        </xdr:cNvPr>
        <xdr:cNvSpPr>
          <a:spLocks noChangeArrowheads="1"/>
        </xdr:cNvSpPr>
      </xdr:nvSpPr>
      <xdr:spPr bwMode="auto">
        <a:xfrm>
          <a:off x="3733800" y="8634413"/>
          <a:ext cx="121444" cy="126252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159544</xdr:colOff>
      <xdr:row>60</xdr:row>
      <xdr:rowOff>38100</xdr:rowOff>
    </xdr:from>
    <xdr:to>
      <xdr:col>1</xdr:col>
      <xdr:colOff>456612</xdr:colOff>
      <xdr:row>61</xdr:row>
      <xdr:rowOff>135590</xdr:rowOff>
    </xdr:to>
    <xdr:pic>
      <xdr:nvPicPr>
        <xdr:cNvPr id="29" name="図 172420">
          <a:extLst>
            <a:ext uri="{FF2B5EF4-FFF2-40B4-BE49-F238E27FC236}">
              <a16:creationId xmlns:a16="http://schemas.microsoft.com/office/drawing/2014/main" id="{9EE9762C-99C6-4DC3-9C91-8D1066EC5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394" y="9753600"/>
          <a:ext cx="297068" cy="25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672306</xdr:colOff>
      <xdr:row>64</xdr:row>
      <xdr:rowOff>116681</xdr:rowOff>
    </xdr:from>
    <xdr:to>
      <xdr:col>5</xdr:col>
      <xdr:colOff>91281</xdr:colOff>
      <xdr:row>65</xdr:row>
      <xdr:rowOff>59531</xdr:rowOff>
    </xdr:to>
    <xdr:sp macro="" textlink="">
      <xdr:nvSpPr>
        <xdr:cNvPr id="199028" name="AutoShape 19">
          <a:extLst>
            <a:ext uri="{FF2B5EF4-FFF2-40B4-BE49-F238E27FC236}">
              <a16:creationId xmlns:a16="http://schemas.microsoft.com/office/drawing/2014/main" id="{AB1C33C2-8848-A381-6EDE-F04A2D5723F8}"/>
            </a:ext>
          </a:extLst>
        </xdr:cNvPr>
        <xdr:cNvSpPr>
          <a:spLocks noChangeArrowheads="1"/>
        </xdr:cNvSpPr>
      </xdr:nvSpPr>
      <xdr:spPr bwMode="auto">
        <a:xfrm>
          <a:off x="3491706" y="10479881"/>
          <a:ext cx="123825" cy="104775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579437</xdr:colOff>
      <xdr:row>59</xdr:row>
      <xdr:rowOff>4763</xdr:rowOff>
    </xdr:from>
    <xdr:to>
      <xdr:col>8</xdr:col>
      <xdr:colOff>694531</xdr:colOff>
      <xdr:row>59</xdr:row>
      <xdr:rowOff>130969</xdr:rowOff>
    </xdr:to>
    <xdr:sp macro="" textlink="">
      <xdr:nvSpPr>
        <xdr:cNvPr id="199221" name="Oval 30">
          <a:extLst>
            <a:ext uri="{FF2B5EF4-FFF2-40B4-BE49-F238E27FC236}">
              <a16:creationId xmlns:a16="http://schemas.microsoft.com/office/drawing/2014/main" id="{330F3DED-9AC4-1358-24E5-304DBD955DF2}"/>
            </a:ext>
          </a:extLst>
        </xdr:cNvPr>
        <xdr:cNvSpPr>
          <a:spLocks noChangeArrowheads="1"/>
        </xdr:cNvSpPr>
      </xdr:nvSpPr>
      <xdr:spPr bwMode="auto">
        <a:xfrm flipH="1">
          <a:off x="6218237" y="9558338"/>
          <a:ext cx="115094" cy="126206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240506</xdr:colOff>
      <xdr:row>69</xdr:row>
      <xdr:rowOff>16669</xdr:rowOff>
    </xdr:from>
    <xdr:to>
      <xdr:col>5</xdr:col>
      <xdr:colOff>385762</xdr:colOff>
      <xdr:row>69</xdr:row>
      <xdr:rowOff>161131</xdr:rowOff>
    </xdr:to>
    <xdr:sp macro="" textlink="">
      <xdr:nvSpPr>
        <xdr:cNvPr id="44" name="Oval 30">
          <a:extLst>
            <a:ext uri="{FF2B5EF4-FFF2-40B4-BE49-F238E27FC236}">
              <a16:creationId xmlns:a16="http://schemas.microsoft.com/office/drawing/2014/main" id="{FA8E3840-6692-4833-B355-6B35B875DCA0}"/>
            </a:ext>
          </a:extLst>
        </xdr:cNvPr>
        <xdr:cNvSpPr>
          <a:spLocks noChangeArrowheads="1"/>
        </xdr:cNvSpPr>
      </xdr:nvSpPr>
      <xdr:spPr bwMode="auto">
        <a:xfrm>
          <a:off x="3764756" y="11189494"/>
          <a:ext cx="145256" cy="144462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638176</xdr:colOff>
      <xdr:row>88</xdr:row>
      <xdr:rowOff>145257</xdr:rowOff>
    </xdr:from>
    <xdr:to>
      <xdr:col>9</xdr:col>
      <xdr:colOff>65882</xdr:colOff>
      <xdr:row>89</xdr:row>
      <xdr:rowOff>86519</xdr:rowOff>
    </xdr:to>
    <xdr:sp macro="" textlink="">
      <xdr:nvSpPr>
        <xdr:cNvPr id="199002" name="AutoShape 19">
          <a:extLst>
            <a:ext uri="{FF2B5EF4-FFF2-40B4-BE49-F238E27FC236}">
              <a16:creationId xmlns:a16="http://schemas.microsoft.com/office/drawing/2014/main" id="{E23E88E4-7611-2738-1945-A58BD3B1CB42}"/>
            </a:ext>
          </a:extLst>
        </xdr:cNvPr>
        <xdr:cNvSpPr>
          <a:spLocks noChangeArrowheads="1"/>
        </xdr:cNvSpPr>
      </xdr:nvSpPr>
      <xdr:spPr bwMode="auto">
        <a:xfrm>
          <a:off x="6276976" y="14394657"/>
          <a:ext cx="132556" cy="103187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688179</xdr:colOff>
      <xdr:row>88</xdr:row>
      <xdr:rowOff>155574</xdr:rowOff>
    </xdr:from>
    <xdr:to>
      <xdr:col>3</xdr:col>
      <xdr:colOff>113504</xdr:colOff>
      <xdr:row>89</xdr:row>
      <xdr:rowOff>84137</xdr:rowOff>
    </xdr:to>
    <xdr:sp macro="" textlink="">
      <xdr:nvSpPr>
        <xdr:cNvPr id="199000" name="AutoShape 19">
          <a:extLst>
            <a:ext uri="{FF2B5EF4-FFF2-40B4-BE49-F238E27FC236}">
              <a16:creationId xmlns:a16="http://schemas.microsoft.com/office/drawing/2014/main" id="{5BA9C563-7702-160F-E8FE-AD4EEE1D0F02}"/>
            </a:ext>
          </a:extLst>
        </xdr:cNvPr>
        <xdr:cNvSpPr>
          <a:spLocks noChangeArrowheads="1"/>
        </xdr:cNvSpPr>
      </xdr:nvSpPr>
      <xdr:spPr bwMode="auto">
        <a:xfrm>
          <a:off x="2097879" y="14404974"/>
          <a:ext cx="130175" cy="90488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407194</xdr:colOff>
      <xdr:row>93</xdr:row>
      <xdr:rowOff>64294</xdr:rowOff>
    </xdr:from>
    <xdr:to>
      <xdr:col>1</xdr:col>
      <xdr:colOff>525463</xdr:colOff>
      <xdr:row>94</xdr:row>
      <xdr:rowOff>37306</xdr:rowOff>
    </xdr:to>
    <xdr:sp macro="" textlink="">
      <xdr:nvSpPr>
        <xdr:cNvPr id="56" name="Oval 30">
          <a:extLst>
            <a:ext uri="{FF2B5EF4-FFF2-40B4-BE49-F238E27FC236}">
              <a16:creationId xmlns:a16="http://schemas.microsoft.com/office/drawing/2014/main" id="{73DFD032-4B76-4BC7-9E4C-095841904555}"/>
            </a:ext>
          </a:extLst>
        </xdr:cNvPr>
        <xdr:cNvSpPr>
          <a:spLocks noChangeArrowheads="1"/>
        </xdr:cNvSpPr>
      </xdr:nvSpPr>
      <xdr:spPr bwMode="auto">
        <a:xfrm>
          <a:off x="1112044" y="15123319"/>
          <a:ext cx="118269" cy="134937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123030</xdr:colOff>
      <xdr:row>117</xdr:row>
      <xdr:rowOff>130969</xdr:rowOff>
    </xdr:from>
    <xdr:to>
      <xdr:col>7</xdr:col>
      <xdr:colOff>585787</xdr:colOff>
      <xdr:row>119</xdr:row>
      <xdr:rowOff>28575</xdr:rowOff>
    </xdr:to>
    <xdr:sp macro="" textlink="">
      <xdr:nvSpPr>
        <xdr:cNvPr id="199531" name="Freeform 1352">
          <a:extLst>
            <a:ext uri="{FF2B5EF4-FFF2-40B4-BE49-F238E27FC236}">
              <a16:creationId xmlns:a16="http://schemas.microsoft.com/office/drawing/2014/main" id="{DF6A0839-AF5A-38AB-4328-A5D4F16E5F8E}"/>
            </a:ext>
          </a:extLst>
        </xdr:cNvPr>
        <xdr:cNvSpPr>
          <a:spLocks/>
        </xdr:cNvSpPr>
      </xdr:nvSpPr>
      <xdr:spPr bwMode="auto">
        <a:xfrm flipH="1">
          <a:off x="5056980" y="19076194"/>
          <a:ext cx="462757" cy="221456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513557</xdr:colOff>
      <xdr:row>119</xdr:row>
      <xdr:rowOff>1</xdr:rowOff>
    </xdr:from>
    <xdr:to>
      <xdr:col>7</xdr:col>
      <xdr:colOff>654844</xdr:colOff>
      <xdr:row>119</xdr:row>
      <xdr:rowOff>123032</xdr:rowOff>
    </xdr:to>
    <xdr:sp macro="" textlink="">
      <xdr:nvSpPr>
        <xdr:cNvPr id="199532" name="AutoShape 19">
          <a:extLst>
            <a:ext uri="{FF2B5EF4-FFF2-40B4-BE49-F238E27FC236}">
              <a16:creationId xmlns:a16="http://schemas.microsoft.com/office/drawing/2014/main" id="{FF9BFAC6-9D86-8CAC-309B-12FECF676B90}"/>
            </a:ext>
          </a:extLst>
        </xdr:cNvPr>
        <xdr:cNvSpPr>
          <a:spLocks noChangeArrowheads="1"/>
        </xdr:cNvSpPr>
      </xdr:nvSpPr>
      <xdr:spPr bwMode="auto">
        <a:xfrm>
          <a:off x="5447507" y="19269076"/>
          <a:ext cx="141287" cy="123031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638175</xdr:colOff>
      <xdr:row>120</xdr:row>
      <xdr:rowOff>140494</xdr:rowOff>
    </xdr:from>
    <xdr:to>
      <xdr:col>3</xdr:col>
      <xdr:colOff>68264</xdr:colOff>
      <xdr:row>121</xdr:row>
      <xdr:rowOff>84931</xdr:rowOff>
    </xdr:to>
    <xdr:sp macro="" textlink="">
      <xdr:nvSpPr>
        <xdr:cNvPr id="60" name="AutoShape 1221">
          <a:extLst>
            <a:ext uri="{FF2B5EF4-FFF2-40B4-BE49-F238E27FC236}">
              <a16:creationId xmlns:a16="http://schemas.microsoft.com/office/drawing/2014/main" id="{096226AC-D296-46A0-A06C-1AB42DF53B99}"/>
            </a:ext>
          </a:extLst>
        </xdr:cNvPr>
        <xdr:cNvSpPr>
          <a:spLocks noChangeArrowheads="1"/>
        </xdr:cNvSpPr>
      </xdr:nvSpPr>
      <xdr:spPr bwMode="auto">
        <a:xfrm>
          <a:off x="2047875" y="19571494"/>
          <a:ext cx="134939" cy="106362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640556</xdr:colOff>
      <xdr:row>120</xdr:row>
      <xdr:rowOff>145256</xdr:rowOff>
    </xdr:from>
    <xdr:to>
      <xdr:col>1</xdr:col>
      <xdr:colOff>70645</xdr:colOff>
      <xdr:row>121</xdr:row>
      <xdr:rowOff>89693</xdr:rowOff>
    </xdr:to>
    <xdr:sp macro="" textlink="">
      <xdr:nvSpPr>
        <xdr:cNvPr id="61" name="AutoShape 1221">
          <a:extLst>
            <a:ext uri="{FF2B5EF4-FFF2-40B4-BE49-F238E27FC236}">
              <a16:creationId xmlns:a16="http://schemas.microsoft.com/office/drawing/2014/main" id="{799CE5E7-8F2C-40C3-A277-D1A944C3F8EB}"/>
            </a:ext>
          </a:extLst>
        </xdr:cNvPr>
        <xdr:cNvSpPr>
          <a:spLocks noChangeArrowheads="1"/>
        </xdr:cNvSpPr>
      </xdr:nvSpPr>
      <xdr:spPr bwMode="auto">
        <a:xfrm>
          <a:off x="640556" y="19576256"/>
          <a:ext cx="134939" cy="106362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635793</xdr:colOff>
      <xdr:row>117</xdr:row>
      <xdr:rowOff>102393</xdr:rowOff>
    </xdr:from>
    <xdr:to>
      <xdr:col>3</xdr:col>
      <xdr:colOff>66675</xdr:colOff>
      <xdr:row>118</xdr:row>
      <xdr:rowOff>70643</xdr:rowOff>
    </xdr:to>
    <xdr:sp macro="" textlink="">
      <xdr:nvSpPr>
        <xdr:cNvPr id="62" name="Oval 30">
          <a:extLst>
            <a:ext uri="{FF2B5EF4-FFF2-40B4-BE49-F238E27FC236}">
              <a16:creationId xmlns:a16="http://schemas.microsoft.com/office/drawing/2014/main" id="{17BDE5DE-E3A7-497F-9115-68A3A42D0595}"/>
            </a:ext>
          </a:extLst>
        </xdr:cNvPr>
        <xdr:cNvSpPr>
          <a:spLocks noChangeArrowheads="1"/>
        </xdr:cNvSpPr>
      </xdr:nvSpPr>
      <xdr:spPr bwMode="auto">
        <a:xfrm>
          <a:off x="2045493" y="19047618"/>
          <a:ext cx="135732" cy="1301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628650</xdr:colOff>
      <xdr:row>117</xdr:row>
      <xdr:rowOff>90487</xdr:rowOff>
    </xdr:from>
    <xdr:to>
      <xdr:col>1</xdr:col>
      <xdr:colOff>59532</xdr:colOff>
      <xdr:row>118</xdr:row>
      <xdr:rowOff>61912</xdr:rowOff>
    </xdr:to>
    <xdr:sp macro="" textlink="">
      <xdr:nvSpPr>
        <xdr:cNvPr id="63" name="Oval 30">
          <a:extLst>
            <a:ext uri="{FF2B5EF4-FFF2-40B4-BE49-F238E27FC236}">
              <a16:creationId xmlns:a16="http://schemas.microsoft.com/office/drawing/2014/main" id="{F1A93B12-7CF1-4687-9E10-8ACF3F9AD7F3}"/>
            </a:ext>
          </a:extLst>
        </xdr:cNvPr>
        <xdr:cNvSpPr>
          <a:spLocks noChangeArrowheads="1"/>
        </xdr:cNvSpPr>
      </xdr:nvSpPr>
      <xdr:spPr bwMode="auto">
        <a:xfrm>
          <a:off x="628650" y="19035712"/>
          <a:ext cx="135732" cy="13335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4</xdr:col>
      <xdr:colOff>5080</xdr:colOff>
      <xdr:row>2</xdr:row>
      <xdr:rowOff>7749</xdr:rowOff>
    </xdr:from>
    <xdr:to>
      <xdr:col>6</xdr:col>
      <xdr:colOff>417</xdr:colOff>
      <xdr:row>8</xdr:row>
      <xdr:rowOff>136553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3DF6658-F99C-1510-A744-C30E8F524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839720" y="388749"/>
          <a:ext cx="1412657" cy="1139724"/>
        </a:xfrm>
        <a:prstGeom prst="rect">
          <a:avLst/>
        </a:prstGeom>
      </xdr:spPr>
    </xdr:pic>
    <xdr:clientData/>
  </xdr:twoCellAnchor>
  <xdr:twoCellAnchor>
    <xdr:from>
      <xdr:col>4</xdr:col>
      <xdr:colOff>90714</xdr:colOff>
      <xdr:row>7</xdr:row>
      <xdr:rowOff>35638</xdr:rowOff>
    </xdr:from>
    <xdr:to>
      <xdr:col>5</xdr:col>
      <xdr:colOff>635000</xdr:colOff>
      <xdr:row>8</xdr:row>
      <xdr:rowOff>6480</xdr:rowOff>
    </xdr:to>
    <xdr:sp macro="" textlink="">
      <xdr:nvSpPr>
        <xdr:cNvPr id="9" name="フリーフォーム: 図形 8">
          <a:extLst>
            <a:ext uri="{FF2B5EF4-FFF2-40B4-BE49-F238E27FC236}">
              <a16:creationId xmlns:a16="http://schemas.microsoft.com/office/drawing/2014/main" id="{44F26320-9746-00D2-4B45-7B6236E64E7F}"/>
            </a:ext>
          </a:extLst>
        </xdr:cNvPr>
        <xdr:cNvSpPr/>
      </xdr:nvSpPr>
      <xdr:spPr>
        <a:xfrm>
          <a:off x="2915816" y="1244082"/>
          <a:ext cx="1250562" cy="136071"/>
        </a:xfrm>
        <a:custGeom>
          <a:avLst/>
          <a:gdLst>
            <a:gd name="csX0" fmla="*/ 0 w 1250562"/>
            <a:gd name="csY0" fmla="*/ 6479 h 136071"/>
            <a:gd name="csX1" fmla="*/ 239745 w 1250562"/>
            <a:gd name="csY1" fmla="*/ 123112 h 136071"/>
            <a:gd name="csX2" fmla="*/ 1250562 w 1250562"/>
            <a:gd name="csY2" fmla="*/ 136071 h 136071"/>
            <a:gd name="csX3" fmla="*/ 1036735 w 1250562"/>
            <a:gd name="csY3" fmla="*/ 0 h 136071"/>
            <a:gd name="csX4" fmla="*/ 0 w 1250562"/>
            <a:gd name="csY4" fmla="*/ 6479 h 136071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</a:cxnLst>
          <a:rect l="l" t="t" r="r" b="b"/>
          <a:pathLst>
            <a:path w="1250562" h="136071">
              <a:moveTo>
                <a:pt x="0" y="6479"/>
              </a:moveTo>
              <a:lnTo>
                <a:pt x="239745" y="123112"/>
              </a:lnTo>
              <a:lnTo>
                <a:pt x="1250562" y="136071"/>
              </a:lnTo>
              <a:lnTo>
                <a:pt x="1036735" y="0"/>
              </a:lnTo>
              <a:lnTo>
                <a:pt x="0" y="6479"/>
              </a:lnTo>
              <a:close/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3810</xdr:colOff>
      <xdr:row>8</xdr:row>
      <xdr:rowOff>30480</xdr:rowOff>
    </xdr:from>
    <xdr:to>
      <xdr:col>9</xdr:col>
      <xdr:colOff>4446</xdr:colOff>
      <xdr:row>9</xdr:row>
      <xdr:rowOff>34924</xdr:rowOff>
    </xdr:to>
    <xdr:sp macro="" textlink="">
      <xdr:nvSpPr>
        <xdr:cNvPr id="34" name="Line 12810">
          <a:extLst>
            <a:ext uri="{FF2B5EF4-FFF2-40B4-BE49-F238E27FC236}">
              <a16:creationId xmlns:a16="http://schemas.microsoft.com/office/drawing/2014/main" id="{D27F8FB7-563E-4B23-B603-594B222EF69E}"/>
            </a:ext>
          </a:extLst>
        </xdr:cNvPr>
        <xdr:cNvSpPr>
          <a:spLocks noChangeShapeType="1"/>
        </xdr:cNvSpPr>
      </xdr:nvSpPr>
      <xdr:spPr bwMode="auto">
        <a:xfrm>
          <a:off x="6381750" y="1417320"/>
          <a:ext cx="636" cy="172084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17779</xdr:colOff>
      <xdr:row>2</xdr:row>
      <xdr:rowOff>67306</xdr:rowOff>
    </xdr:from>
    <xdr:to>
      <xdr:col>9</xdr:col>
      <xdr:colOff>20952</xdr:colOff>
      <xdr:row>4</xdr:row>
      <xdr:rowOff>73659</xdr:rowOff>
    </xdr:to>
    <xdr:sp macro="" textlink="">
      <xdr:nvSpPr>
        <xdr:cNvPr id="35" name="Line 12649">
          <a:extLst>
            <a:ext uri="{FF2B5EF4-FFF2-40B4-BE49-F238E27FC236}">
              <a16:creationId xmlns:a16="http://schemas.microsoft.com/office/drawing/2014/main" id="{B912CD3C-4E17-434F-8EE5-8DB05B9076D4}"/>
            </a:ext>
          </a:extLst>
        </xdr:cNvPr>
        <xdr:cNvSpPr>
          <a:spLocks noChangeShapeType="1"/>
        </xdr:cNvSpPr>
      </xdr:nvSpPr>
      <xdr:spPr bwMode="auto">
        <a:xfrm flipV="1">
          <a:off x="6395719" y="448306"/>
          <a:ext cx="3173" cy="341633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647699</xdr:colOff>
      <xdr:row>9</xdr:row>
      <xdr:rowOff>22225</xdr:rowOff>
    </xdr:from>
    <xdr:to>
      <xdr:col>9</xdr:col>
      <xdr:colOff>79374</xdr:colOff>
      <xdr:row>9</xdr:row>
      <xdr:rowOff>120650</xdr:rowOff>
    </xdr:to>
    <xdr:sp macro="" textlink="">
      <xdr:nvSpPr>
        <xdr:cNvPr id="37" name="AutoShape 19">
          <a:extLst>
            <a:ext uri="{FF2B5EF4-FFF2-40B4-BE49-F238E27FC236}">
              <a16:creationId xmlns:a16="http://schemas.microsoft.com/office/drawing/2014/main" id="{DB52ED6E-16E0-4BCF-9C78-3A028331929C}"/>
            </a:ext>
          </a:extLst>
        </xdr:cNvPr>
        <xdr:cNvSpPr>
          <a:spLocks noChangeArrowheads="1"/>
        </xdr:cNvSpPr>
      </xdr:nvSpPr>
      <xdr:spPr bwMode="auto">
        <a:xfrm>
          <a:off x="4889499" y="1558925"/>
          <a:ext cx="138642" cy="98425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9</xdr:col>
      <xdr:colOff>125730</xdr:colOff>
      <xdr:row>2</xdr:row>
      <xdr:rowOff>38100</xdr:rowOff>
    </xdr:from>
    <xdr:ext cx="258961" cy="276225"/>
    <xdr:grpSp>
      <xdr:nvGrpSpPr>
        <xdr:cNvPr id="41" name="グループ化 63">
          <a:extLst>
            <a:ext uri="{FF2B5EF4-FFF2-40B4-BE49-F238E27FC236}">
              <a16:creationId xmlns:a16="http://schemas.microsoft.com/office/drawing/2014/main" id="{6B0838D0-8457-406F-B009-9044085A67DA}"/>
            </a:ext>
          </a:extLst>
        </xdr:cNvPr>
        <xdr:cNvGrpSpPr>
          <a:grpSpLocks/>
        </xdr:cNvGrpSpPr>
      </xdr:nvGrpSpPr>
      <xdr:grpSpPr bwMode="auto">
        <a:xfrm>
          <a:off x="6506210" y="419100"/>
          <a:ext cx="258961" cy="276225"/>
          <a:chOff x="4603815" y="3760455"/>
          <a:chExt cx="342720" cy="327240"/>
        </a:xfrm>
      </xdr:grpSpPr>
      <xdr:pic>
        <xdr:nvPicPr>
          <xdr:cNvPr id="42" name="Picture 6673">
            <a:extLst>
              <a:ext uri="{FF2B5EF4-FFF2-40B4-BE49-F238E27FC236}">
                <a16:creationId xmlns:a16="http://schemas.microsoft.com/office/drawing/2014/main" id="{6769B704-A0FC-13B0-F34A-26B97D4BE2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3815" y="3760455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3" name="Text Box 6674">
            <a:extLst>
              <a:ext uri="{FF2B5EF4-FFF2-40B4-BE49-F238E27FC236}">
                <a16:creationId xmlns:a16="http://schemas.microsoft.com/office/drawing/2014/main" id="{9E21A8B8-FC14-567C-1966-C740EB3E52B6}"/>
              </a:ext>
            </a:extLst>
          </xdr:cNvPr>
          <xdr:cNvSpPr/>
        </xdr:nvSpPr>
        <xdr:spPr>
          <a:xfrm>
            <a:off x="4619161" y="3760455"/>
            <a:ext cx="312029" cy="270602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2</a:t>
            </a:r>
          </a:p>
        </xdr:txBody>
      </xdr:sp>
    </xdr:grpSp>
    <xdr:clientData/>
  </xdr:oneCellAnchor>
  <xdr:twoCellAnchor>
    <xdr:from>
      <xdr:col>1</xdr:col>
      <xdr:colOff>9525</xdr:colOff>
      <xdr:row>16</xdr:row>
      <xdr:rowOff>21167</xdr:rowOff>
    </xdr:from>
    <xdr:to>
      <xdr:col>1</xdr:col>
      <xdr:colOff>9525</xdr:colOff>
      <xdr:row>17</xdr:row>
      <xdr:rowOff>38099</xdr:rowOff>
    </xdr:to>
    <xdr:sp macro="" textlink="">
      <xdr:nvSpPr>
        <xdr:cNvPr id="46" name="Line 12810">
          <a:extLst>
            <a:ext uri="{FF2B5EF4-FFF2-40B4-BE49-F238E27FC236}">
              <a16:creationId xmlns:a16="http://schemas.microsoft.com/office/drawing/2014/main" id="{2FB6BCF5-B755-4351-B1E7-FB20329E8830}"/>
            </a:ext>
          </a:extLst>
        </xdr:cNvPr>
        <xdr:cNvSpPr>
          <a:spLocks noChangeShapeType="1"/>
        </xdr:cNvSpPr>
      </xdr:nvSpPr>
      <xdr:spPr bwMode="auto">
        <a:xfrm>
          <a:off x="716492" y="2713567"/>
          <a:ext cx="0" cy="182032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207434</xdr:colOff>
      <xdr:row>11</xdr:row>
      <xdr:rowOff>46559</xdr:rowOff>
    </xdr:from>
    <xdr:to>
      <xdr:col>1</xdr:col>
      <xdr:colOff>393700</xdr:colOff>
      <xdr:row>13</xdr:row>
      <xdr:rowOff>112182</xdr:rowOff>
    </xdr:to>
    <xdr:sp macro="" textlink="">
      <xdr:nvSpPr>
        <xdr:cNvPr id="47" name="Line 12649">
          <a:extLst>
            <a:ext uri="{FF2B5EF4-FFF2-40B4-BE49-F238E27FC236}">
              <a16:creationId xmlns:a16="http://schemas.microsoft.com/office/drawing/2014/main" id="{EEF3CBF5-2141-4E8B-A130-418EBE222CE4}"/>
            </a:ext>
          </a:extLst>
        </xdr:cNvPr>
        <xdr:cNvSpPr>
          <a:spLocks noChangeShapeType="1"/>
        </xdr:cNvSpPr>
      </xdr:nvSpPr>
      <xdr:spPr bwMode="auto">
        <a:xfrm flipV="1">
          <a:off x="912284" y="1913459"/>
          <a:ext cx="186266" cy="395823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647699</xdr:colOff>
      <xdr:row>17</xdr:row>
      <xdr:rowOff>22225</xdr:rowOff>
    </xdr:from>
    <xdr:to>
      <xdr:col>1</xdr:col>
      <xdr:colOff>79374</xdr:colOff>
      <xdr:row>17</xdr:row>
      <xdr:rowOff>120650</xdr:rowOff>
    </xdr:to>
    <xdr:sp macro="" textlink="">
      <xdr:nvSpPr>
        <xdr:cNvPr id="48" name="AutoShape 19">
          <a:extLst>
            <a:ext uri="{FF2B5EF4-FFF2-40B4-BE49-F238E27FC236}">
              <a16:creationId xmlns:a16="http://schemas.microsoft.com/office/drawing/2014/main" id="{AB64B77E-AD27-41D4-B410-A9BC0DE9B5C2}"/>
            </a:ext>
          </a:extLst>
        </xdr:cNvPr>
        <xdr:cNvSpPr>
          <a:spLocks noChangeArrowheads="1"/>
        </xdr:cNvSpPr>
      </xdr:nvSpPr>
      <xdr:spPr bwMode="auto">
        <a:xfrm>
          <a:off x="4889499" y="1558925"/>
          <a:ext cx="138642" cy="98425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11</xdr:row>
      <xdr:rowOff>16357</xdr:rowOff>
    </xdr:from>
    <xdr:ext cx="719666" cy="267381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13D5E3B6-BF21-45FD-98D6-12F2C82E417B}"/>
            </a:ext>
          </a:extLst>
        </xdr:cNvPr>
        <xdr:cNvSpPr txBox="1"/>
      </xdr:nvSpPr>
      <xdr:spPr>
        <a:xfrm>
          <a:off x="0" y="1883257"/>
          <a:ext cx="719666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 b="1"/>
            <a:t>（高松線）</a:t>
          </a:r>
        </a:p>
      </xdr:txBody>
    </xdr:sp>
    <xdr:clientData/>
  </xdr:oneCellAnchor>
  <xdr:oneCellAnchor>
    <xdr:from>
      <xdr:col>1</xdr:col>
      <xdr:colOff>116417</xdr:colOff>
      <xdr:row>15</xdr:row>
      <xdr:rowOff>112176</xdr:rowOff>
    </xdr:from>
    <xdr:ext cx="258961" cy="276225"/>
    <xdr:grpSp>
      <xdr:nvGrpSpPr>
        <xdr:cNvPr id="55" name="グループ化 63">
          <a:extLst>
            <a:ext uri="{FF2B5EF4-FFF2-40B4-BE49-F238E27FC236}">
              <a16:creationId xmlns:a16="http://schemas.microsoft.com/office/drawing/2014/main" id="{4C9D8B19-4C13-4FD6-A300-0240801A5868}"/>
            </a:ext>
          </a:extLst>
        </xdr:cNvPr>
        <xdr:cNvGrpSpPr>
          <a:grpSpLocks/>
        </xdr:cNvGrpSpPr>
      </xdr:nvGrpSpPr>
      <xdr:grpSpPr bwMode="auto">
        <a:xfrm>
          <a:off x="825077" y="2672496"/>
          <a:ext cx="258961" cy="276225"/>
          <a:chOff x="4603815" y="3760455"/>
          <a:chExt cx="342720" cy="327240"/>
        </a:xfrm>
      </xdr:grpSpPr>
      <xdr:pic>
        <xdr:nvPicPr>
          <xdr:cNvPr id="58" name="Picture 6673">
            <a:extLst>
              <a:ext uri="{FF2B5EF4-FFF2-40B4-BE49-F238E27FC236}">
                <a16:creationId xmlns:a16="http://schemas.microsoft.com/office/drawing/2014/main" id="{DA7AD18E-9CED-A243-6F90-646EE19EB6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3815" y="3760455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9" name="Text Box 6674">
            <a:extLst>
              <a:ext uri="{FF2B5EF4-FFF2-40B4-BE49-F238E27FC236}">
                <a16:creationId xmlns:a16="http://schemas.microsoft.com/office/drawing/2014/main" id="{2AD9B74F-4EEE-B498-199D-FAF0C7EC85D0}"/>
              </a:ext>
            </a:extLst>
          </xdr:cNvPr>
          <xdr:cNvSpPr/>
        </xdr:nvSpPr>
        <xdr:spPr>
          <a:xfrm>
            <a:off x="4619161" y="3760455"/>
            <a:ext cx="312029" cy="270602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2</a:t>
            </a:r>
          </a:p>
        </xdr:txBody>
      </xdr:sp>
    </xdr:grpSp>
    <xdr:clientData/>
  </xdr:oneCellAnchor>
  <xdr:twoCellAnchor>
    <xdr:from>
      <xdr:col>1</xdr:col>
      <xdr:colOff>43712</xdr:colOff>
      <xdr:row>13</xdr:row>
      <xdr:rowOff>118533</xdr:rowOff>
    </xdr:from>
    <xdr:to>
      <xdr:col>1</xdr:col>
      <xdr:colOff>198966</xdr:colOff>
      <xdr:row>15</xdr:row>
      <xdr:rowOff>77627</xdr:rowOff>
    </xdr:to>
    <xdr:sp macro="" textlink="">
      <xdr:nvSpPr>
        <xdr:cNvPr id="129921" name="Line 12812">
          <a:extLst>
            <a:ext uri="{FF2B5EF4-FFF2-40B4-BE49-F238E27FC236}">
              <a16:creationId xmlns:a16="http://schemas.microsoft.com/office/drawing/2014/main" id="{D4C4DEB1-5393-412C-A224-24DBB8A66B52}"/>
            </a:ext>
          </a:extLst>
        </xdr:cNvPr>
        <xdr:cNvSpPr>
          <a:spLocks noChangeShapeType="1"/>
        </xdr:cNvSpPr>
      </xdr:nvSpPr>
      <xdr:spPr bwMode="auto">
        <a:xfrm flipH="1">
          <a:off x="750679" y="2315633"/>
          <a:ext cx="155254" cy="289294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</xdr:colOff>
      <xdr:row>11</xdr:row>
      <xdr:rowOff>0</xdr:rowOff>
    </xdr:from>
    <xdr:to>
      <xdr:col>1</xdr:col>
      <xdr:colOff>1</xdr:colOff>
      <xdr:row>13</xdr:row>
      <xdr:rowOff>12700</xdr:rowOff>
    </xdr:to>
    <xdr:sp macro="" textlink="">
      <xdr:nvSpPr>
        <xdr:cNvPr id="129922" name="Line 11">
          <a:extLst>
            <a:ext uri="{FF2B5EF4-FFF2-40B4-BE49-F238E27FC236}">
              <a16:creationId xmlns:a16="http://schemas.microsoft.com/office/drawing/2014/main" id="{DA873861-C4A0-4DB3-BDDC-86E8031D2E6D}"/>
            </a:ext>
          </a:extLst>
        </xdr:cNvPr>
        <xdr:cNvSpPr>
          <a:spLocks noChangeShapeType="1"/>
        </xdr:cNvSpPr>
      </xdr:nvSpPr>
      <xdr:spPr bwMode="auto">
        <a:xfrm>
          <a:off x="706968" y="1866900"/>
          <a:ext cx="0" cy="342900"/>
        </a:xfrm>
        <a:prstGeom prst="line">
          <a:avLst/>
        </a:prstGeom>
        <a:noFill/>
        <a:ln w="9360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429683</xdr:colOff>
      <xdr:row>11</xdr:row>
      <xdr:rowOff>107943</xdr:rowOff>
    </xdr:from>
    <xdr:ext cx="258961" cy="276225"/>
    <xdr:grpSp>
      <xdr:nvGrpSpPr>
        <xdr:cNvPr id="129923" name="グループ化 63">
          <a:extLst>
            <a:ext uri="{FF2B5EF4-FFF2-40B4-BE49-F238E27FC236}">
              <a16:creationId xmlns:a16="http://schemas.microsoft.com/office/drawing/2014/main" id="{4753D21D-B3DA-4EA7-8FFD-F42841A615D4}"/>
            </a:ext>
          </a:extLst>
        </xdr:cNvPr>
        <xdr:cNvGrpSpPr>
          <a:grpSpLocks/>
        </xdr:cNvGrpSpPr>
      </xdr:nvGrpSpPr>
      <xdr:grpSpPr bwMode="auto">
        <a:xfrm>
          <a:off x="1140883" y="1996433"/>
          <a:ext cx="258961" cy="276225"/>
          <a:chOff x="4603815" y="3760455"/>
          <a:chExt cx="342720" cy="327240"/>
        </a:xfrm>
      </xdr:grpSpPr>
      <xdr:pic>
        <xdr:nvPicPr>
          <xdr:cNvPr id="129925" name="Picture 6673">
            <a:extLst>
              <a:ext uri="{FF2B5EF4-FFF2-40B4-BE49-F238E27FC236}">
                <a16:creationId xmlns:a16="http://schemas.microsoft.com/office/drawing/2014/main" id="{3B6BCDDD-E9B4-2928-2444-1814A312A1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3815" y="3760455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9926" name="Text Box 6674">
            <a:extLst>
              <a:ext uri="{FF2B5EF4-FFF2-40B4-BE49-F238E27FC236}">
                <a16:creationId xmlns:a16="http://schemas.microsoft.com/office/drawing/2014/main" id="{01FBB035-B998-5BDB-9F84-384142988EE3}"/>
              </a:ext>
            </a:extLst>
          </xdr:cNvPr>
          <xdr:cNvSpPr/>
        </xdr:nvSpPr>
        <xdr:spPr>
          <a:xfrm>
            <a:off x="4619161" y="3760455"/>
            <a:ext cx="312029" cy="270602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2</a:t>
            </a:r>
          </a:p>
        </xdr:txBody>
      </xdr:sp>
    </xdr:grpSp>
    <xdr:clientData/>
  </xdr:oneCellAnchor>
  <xdr:twoCellAnchor>
    <xdr:from>
      <xdr:col>1</xdr:col>
      <xdr:colOff>4233</xdr:colOff>
      <xdr:row>13</xdr:row>
      <xdr:rowOff>12700</xdr:rowOff>
    </xdr:from>
    <xdr:to>
      <xdr:col>1</xdr:col>
      <xdr:colOff>9525</xdr:colOff>
      <xdr:row>15</xdr:row>
      <xdr:rowOff>93132</xdr:rowOff>
    </xdr:to>
    <xdr:sp macro="" textlink="">
      <xdr:nvSpPr>
        <xdr:cNvPr id="129927" name="Line 12810">
          <a:extLst>
            <a:ext uri="{FF2B5EF4-FFF2-40B4-BE49-F238E27FC236}">
              <a16:creationId xmlns:a16="http://schemas.microsoft.com/office/drawing/2014/main" id="{63A12086-08A4-4A84-8B3F-B3D7DCE49DA4}"/>
            </a:ext>
          </a:extLst>
        </xdr:cNvPr>
        <xdr:cNvSpPr>
          <a:spLocks noChangeShapeType="1"/>
        </xdr:cNvSpPr>
      </xdr:nvSpPr>
      <xdr:spPr bwMode="auto">
        <a:xfrm>
          <a:off x="711200" y="2209800"/>
          <a:ext cx="5292" cy="410632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702728</xdr:colOff>
      <xdr:row>13</xdr:row>
      <xdr:rowOff>12696</xdr:rowOff>
    </xdr:from>
    <xdr:to>
      <xdr:col>1</xdr:col>
      <xdr:colOff>215899</xdr:colOff>
      <xdr:row>13</xdr:row>
      <xdr:rowOff>114299</xdr:rowOff>
    </xdr:to>
    <xdr:sp macro="" textlink="">
      <xdr:nvSpPr>
        <xdr:cNvPr id="129931" name="Line 12810">
          <a:extLst>
            <a:ext uri="{FF2B5EF4-FFF2-40B4-BE49-F238E27FC236}">
              <a16:creationId xmlns:a16="http://schemas.microsoft.com/office/drawing/2014/main" id="{C4C683B0-D3A3-4A4A-A982-6904A33B167C}"/>
            </a:ext>
          </a:extLst>
        </xdr:cNvPr>
        <xdr:cNvSpPr>
          <a:spLocks noChangeShapeType="1"/>
        </xdr:cNvSpPr>
      </xdr:nvSpPr>
      <xdr:spPr bwMode="auto">
        <a:xfrm flipH="1" flipV="1">
          <a:off x="702728" y="2209796"/>
          <a:ext cx="218021" cy="101603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639234</xdr:colOff>
      <xdr:row>12</xdr:row>
      <xdr:rowOff>105834</xdr:rowOff>
    </xdr:from>
    <xdr:to>
      <xdr:col>1</xdr:col>
      <xdr:colOff>67734</xdr:colOff>
      <xdr:row>13</xdr:row>
      <xdr:rowOff>80434</xdr:rowOff>
    </xdr:to>
    <xdr:sp macro="" textlink="">
      <xdr:nvSpPr>
        <xdr:cNvPr id="129920" name="Oval 30">
          <a:extLst>
            <a:ext uri="{FF2B5EF4-FFF2-40B4-BE49-F238E27FC236}">
              <a16:creationId xmlns:a16="http://schemas.microsoft.com/office/drawing/2014/main" id="{AB29AB20-A6DD-435C-9B7F-602B0CF63208}"/>
            </a:ext>
          </a:extLst>
        </xdr:cNvPr>
        <xdr:cNvSpPr>
          <a:spLocks noChangeArrowheads="1"/>
        </xdr:cNvSpPr>
      </xdr:nvSpPr>
      <xdr:spPr bwMode="auto">
        <a:xfrm>
          <a:off x="639234" y="2137834"/>
          <a:ext cx="135467" cy="13970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644525</xdr:colOff>
      <xdr:row>15</xdr:row>
      <xdr:rowOff>51851</xdr:rowOff>
    </xdr:from>
    <xdr:to>
      <xdr:col>1</xdr:col>
      <xdr:colOff>73025</xdr:colOff>
      <xdr:row>16</xdr:row>
      <xdr:rowOff>26451</xdr:rowOff>
    </xdr:to>
    <xdr:sp macro="" textlink="">
      <xdr:nvSpPr>
        <xdr:cNvPr id="53" name="Oval 30">
          <a:extLst>
            <a:ext uri="{FF2B5EF4-FFF2-40B4-BE49-F238E27FC236}">
              <a16:creationId xmlns:a16="http://schemas.microsoft.com/office/drawing/2014/main" id="{59B24B38-2C71-473B-92D0-48563864E91C}"/>
            </a:ext>
          </a:extLst>
        </xdr:cNvPr>
        <xdr:cNvSpPr>
          <a:spLocks noChangeArrowheads="1"/>
        </xdr:cNvSpPr>
      </xdr:nvSpPr>
      <xdr:spPr bwMode="auto">
        <a:xfrm>
          <a:off x="644525" y="2579151"/>
          <a:ext cx="135467" cy="13970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31750</xdr:colOff>
      <xdr:row>3</xdr:row>
      <xdr:rowOff>31750</xdr:rowOff>
    </xdr:from>
    <xdr:to>
      <xdr:col>7</xdr:col>
      <xdr:colOff>342900</xdr:colOff>
      <xdr:row>6</xdr:row>
      <xdr:rowOff>6350</xdr:rowOff>
    </xdr:to>
    <xdr:sp macro="" textlink="">
      <xdr:nvSpPr>
        <xdr:cNvPr id="129934" name="Freeform 1352">
          <a:extLst>
            <a:ext uri="{FF2B5EF4-FFF2-40B4-BE49-F238E27FC236}">
              <a16:creationId xmlns:a16="http://schemas.microsoft.com/office/drawing/2014/main" id="{66AE83ED-AF19-49CB-8E70-4CF8F469C984}"/>
            </a:ext>
          </a:extLst>
        </xdr:cNvPr>
        <xdr:cNvSpPr>
          <a:spLocks/>
        </xdr:cNvSpPr>
      </xdr:nvSpPr>
      <xdr:spPr bwMode="auto">
        <a:xfrm rot="5400000" flipH="1">
          <a:off x="4886325" y="657225"/>
          <a:ext cx="469900" cy="311150"/>
        </a:xfrm>
        <a:custGeom>
          <a:avLst/>
          <a:gdLst>
            <a:gd name="T0" fmla="*/ 0 w 14"/>
            <a:gd name="T1" fmla="*/ 2147483646 h 51"/>
            <a:gd name="T2" fmla="*/ 0 w 14"/>
            <a:gd name="T3" fmla="*/ 0 h 51"/>
            <a:gd name="T4" fmla="*/ 2147483646 w 14"/>
            <a:gd name="T5" fmla="*/ 0 h 51"/>
            <a:gd name="T6" fmla="*/ 0 60000 65536"/>
            <a:gd name="T7" fmla="*/ 0 60000 65536"/>
            <a:gd name="T8" fmla="*/ 0 60000 65536"/>
            <a:gd name="T9" fmla="*/ 0 w 14"/>
            <a:gd name="T10" fmla="*/ 0 h 51"/>
            <a:gd name="T11" fmla="*/ 14 w 14"/>
            <a:gd name="T12" fmla="*/ 51 h 5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51">
              <a:moveTo>
                <a:pt x="0" y="51"/>
              </a:moveTo>
              <a:lnTo>
                <a:pt x="0" y="0"/>
              </a:lnTo>
              <a:lnTo>
                <a:pt x="14" y="0"/>
              </a:lnTo>
            </a:path>
          </a:pathLst>
        </a:custGeom>
        <a:noFill/>
        <a:ln w="28575" cap="rnd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644525</xdr:colOff>
      <xdr:row>5</xdr:row>
      <xdr:rowOff>98425</xdr:rowOff>
    </xdr:from>
    <xdr:to>
      <xdr:col>7</xdr:col>
      <xdr:colOff>73025</xdr:colOff>
      <xdr:row>6</xdr:row>
      <xdr:rowOff>73025</xdr:rowOff>
    </xdr:to>
    <xdr:sp macro="" textlink="">
      <xdr:nvSpPr>
        <xdr:cNvPr id="199063" name="Oval 30">
          <a:extLst>
            <a:ext uri="{FF2B5EF4-FFF2-40B4-BE49-F238E27FC236}">
              <a16:creationId xmlns:a16="http://schemas.microsoft.com/office/drawing/2014/main" id="{838E2CCF-5FFD-3EF5-98CC-F006C8A59FF6}"/>
            </a:ext>
          </a:extLst>
        </xdr:cNvPr>
        <xdr:cNvSpPr>
          <a:spLocks noChangeArrowheads="1"/>
        </xdr:cNvSpPr>
      </xdr:nvSpPr>
      <xdr:spPr bwMode="auto">
        <a:xfrm>
          <a:off x="4873625" y="908050"/>
          <a:ext cx="133350" cy="13652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390524</xdr:colOff>
      <xdr:row>3</xdr:row>
      <xdr:rowOff>161925</xdr:rowOff>
    </xdr:from>
    <xdr:to>
      <xdr:col>7</xdr:col>
      <xdr:colOff>600075</xdr:colOff>
      <xdr:row>5</xdr:row>
      <xdr:rowOff>127000</xdr:rowOff>
    </xdr:to>
    <xdr:sp macro="" textlink="">
      <xdr:nvSpPr>
        <xdr:cNvPr id="129937" name="Line 11">
          <a:extLst>
            <a:ext uri="{FF2B5EF4-FFF2-40B4-BE49-F238E27FC236}">
              <a16:creationId xmlns:a16="http://schemas.microsoft.com/office/drawing/2014/main" id="{E3ACD64A-3C1D-434C-92CC-4FBF5AB63DF4}"/>
            </a:ext>
          </a:extLst>
        </xdr:cNvPr>
        <xdr:cNvSpPr>
          <a:spLocks noChangeShapeType="1"/>
        </xdr:cNvSpPr>
      </xdr:nvSpPr>
      <xdr:spPr bwMode="auto">
        <a:xfrm flipV="1">
          <a:off x="5324474" y="708025"/>
          <a:ext cx="209551" cy="295275"/>
        </a:xfrm>
        <a:prstGeom prst="line">
          <a:avLst/>
        </a:prstGeom>
        <a:noFill/>
        <a:ln w="9360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595629</xdr:colOff>
      <xdr:row>5</xdr:row>
      <xdr:rowOff>48260</xdr:rowOff>
    </xdr:from>
    <xdr:to>
      <xdr:col>8</xdr:col>
      <xdr:colOff>595629</xdr:colOff>
      <xdr:row>7</xdr:row>
      <xdr:rowOff>85090</xdr:rowOff>
    </xdr:to>
    <xdr:sp macro="" textlink="">
      <xdr:nvSpPr>
        <xdr:cNvPr id="129940" name="Line 12810">
          <a:extLst>
            <a:ext uri="{FF2B5EF4-FFF2-40B4-BE49-F238E27FC236}">
              <a16:creationId xmlns:a16="http://schemas.microsoft.com/office/drawing/2014/main" id="{BC8C0412-9EB2-4B1B-8E8C-B548FAE19D7E}"/>
            </a:ext>
          </a:extLst>
        </xdr:cNvPr>
        <xdr:cNvSpPr>
          <a:spLocks noChangeShapeType="1"/>
        </xdr:cNvSpPr>
      </xdr:nvSpPr>
      <xdr:spPr bwMode="auto">
        <a:xfrm flipH="1">
          <a:off x="6264909" y="932180"/>
          <a:ext cx="0" cy="37211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588010</xdr:colOff>
      <xdr:row>4</xdr:row>
      <xdr:rowOff>74930</xdr:rowOff>
    </xdr:from>
    <xdr:to>
      <xdr:col>9</xdr:col>
      <xdr:colOff>41910</xdr:colOff>
      <xdr:row>6</xdr:row>
      <xdr:rowOff>24130</xdr:rowOff>
    </xdr:to>
    <xdr:sp macro="" textlink="">
      <xdr:nvSpPr>
        <xdr:cNvPr id="129941" name="円弧 129940">
          <a:extLst>
            <a:ext uri="{FF2B5EF4-FFF2-40B4-BE49-F238E27FC236}">
              <a16:creationId xmlns:a16="http://schemas.microsoft.com/office/drawing/2014/main" id="{81CEAB36-7438-D70E-1272-7CC03EBEEAC6}"/>
            </a:ext>
          </a:extLst>
        </xdr:cNvPr>
        <xdr:cNvSpPr/>
      </xdr:nvSpPr>
      <xdr:spPr>
        <a:xfrm flipH="1">
          <a:off x="6257290" y="791210"/>
          <a:ext cx="162560" cy="284480"/>
        </a:xfrm>
        <a:prstGeom prst="arc">
          <a:avLst/>
        </a:prstGeom>
        <a:ln w="28575" cap="rnd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591820</xdr:colOff>
      <xdr:row>7</xdr:row>
      <xdr:rowOff>83820</xdr:rowOff>
    </xdr:from>
    <xdr:to>
      <xdr:col>8</xdr:col>
      <xdr:colOff>707390</xdr:colOff>
      <xdr:row>8</xdr:row>
      <xdr:rowOff>25400</xdr:rowOff>
    </xdr:to>
    <xdr:sp macro="" textlink="">
      <xdr:nvSpPr>
        <xdr:cNvPr id="129942" name="Line 12810">
          <a:extLst>
            <a:ext uri="{FF2B5EF4-FFF2-40B4-BE49-F238E27FC236}">
              <a16:creationId xmlns:a16="http://schemas.microsoft.com/office/drawing/2014/main" id="{9363336B-FE3C-4896-B73B-BAC3BAD9B274}"/>
            </a:ext>
          </a:extLst>
        </xdr:cNvPr>
        <xdr:cNvSpPr>
          <a:spLocks noChangeShapeType="1"/>
        </xdr:cNvSpPr>
      </xdr:nvSpPr>
      <xdr:spPr bwMode="auto">
        <a:xfrm flipH="1" flipV="1">
          <a:off x="6261100" y="1303020"/>
          <a:ext cx="115570" cy="10922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308610</xdr:colOff>
      <xdr:row>5</xdr:row>
      <xdr:rowOff>95250</xdr:rowOff>
    </xdr:from>
    <xdr:to>
      <xdr:col>8</xdr:col>
      <xdr:colOff>585470</xdr:colOff>
      <xdr:row>5</xdr:row>
      <xdr:rowOff>96519</xdr:rowOff>
    </xdr:to>
    <xdr:sp macro="" textlink="">
      <xdr:nvSpPr>
        <xdr:cNvPr id="129943" name="Line 11">
          <a:extLst>
            <a:ext uri="{FF2B5EF4-FFF2-40B4-BE49-F238E27FC236}">
              <a16:creationId xmlns:a16="http://schemas.microsoft.com/office/drawing/2014/main" id="{4012CD93-5C06-4FBD-B953-01660FD8A6F3}"/>
            </a:ext>
          </a:extLst>
        </xdr:cNvPr>
        <xdr:cNvSpPr>
          <a:spLocks noChangeShapeType="1"/>
        </xdr:cNvSpPr>
      </xdr:nvSpPr>
      <xdr:spPr bwMode="auto">
        <a:xfrm>
          <a:off x="5977890" y="979170"/>
          <a:ext cx="276860" cy="1269"/>
        </a:xfrm>
        <a:prstGeom prst="line">
          <a:avLst/>
        </a:prstGeom>
        <a:noFill/>
        <a:ln w="9360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10160</xdr:colOff>
      <xdr:row>4</xdr:row>
      <xdr:rowOff>83819</xdr:rowOff>
    </xdr:from>
    <xdr:to>
      <xdr:col>9</xdr:col>
      <xdr:colOff>13970</xdr:colOff>
      <xdr:row>7</xdr:row>
      <xdr:rowOff>152398</xdr:rowOff>
    </xdr:to>
    <xdr:sp macro="" textlink="">
      <xdr:nvSpPr>
        <xdr:cNvPr id="129944" name="Line 11">
          <a:extLst>
            <a:ext uri="{FF2B5EF4-FFF2-40B4-BE49-F238E27FC236}">
              <a16:creationId xmlns:a16="http://schemas.microsoft.com/office/drawing/2014/main" id="{3042BC3C-98A4-4395-B7E7-62FF53A57F28}"/>
            </a:ext>
          </a:extLst>
        </xdr:cNvPr>
        <xdr:cNvSpPr>
          <a:spLocks noChangeShapeType="1"/>
        </xdr:cNvSpPr>
      </xdr:nvSpPr>
      <xdr:spPr bwMode="auto">
        <a:xfrm flipV="1">
          <a:off x="6388100" y="800099"/>
          <a:ext cx="3810" cy="571499"/>
        </a:xfrm>
        <a:prstGeom prst="line">
          <a:avLst/>
        </a:prstGeom>
        <a:noFill/>
        <a:ln w="9360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652780</xdr:colOff>
      <xdr:row>4</xdr:row>
      <xdr:rowOff>3450</xdr:rowOff>
    </xdr:from>
    <xdr:to>
      <xdr:col>9</xdr:col>
      <xdr:colOff>101600</xdr:colOff>
      <xdr:row>4</xdr:row>
      <xdr:rowOff>146050</xdr:rowOff>
    </xdr:to>
    <xdr:sp macro="" textlink="">
      <xdr:nvSpPr>
        <xdr:cNvPr id="129939" name="Oval 30">
          <a:extLst>
            <a:ext uri="{FF2B5EF4-FFF2-40B4-BE49-F238E27FC236}">
              <a16:creationId xmlns:a16="http://schemas.microsoft.com/office/drawing/2014/main" id="{2EEC08B1-70E1-43BF-B029-509CC7181FF4}"/>
            </a:ext>
          </a:extLst>
        </xdr:cNvPr>
        <xdr:cNvSpPr>
          <a:spLocks noChangeArrowheads="1"/>
        </xdr:cNvSpPr>
      </xdr:nvSpPr>
      <xdr:spPr bwMode="auto">
        <a:xfrm>
          <a:off x="6322060" y="719730"/>
          <a:ext cx="157480" cy="14260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273051</xdr:colOff>
      <xdr:row>5</xdr:row>
      <xdr:rowOff>100330</xdr:rowOff>
    </xdr:from>
    <xdr:to>
      <xdr:col>7</xdr:col>
      <xdr:colOff>424181</xdr:colOff>
      <xdr:row>6</xdr:row>
      <xdr:rowOff>76200</xdr:rowOff>
    </xdr:to>
    <xdr:sp macro="" textlink="">
      <xdr:nvSpPr>
        <xdr:cNvPr id="129935" name="Oval 30">
          <a:extLst>
            <a:ext uri="{FF2B5EF4-FFF2-40B4-BE49-F238E27FC236}">
              <a16:creationId xmlns:a16="http://schemas.microsoft.com/office/drawing/2014/main" id="{286444EC-FEE3-41FD-926D-8C8E4FD36D94}"/>
            </a:ext>
          </a:extLst>
        </xdr:cNvPr>
        <xdr:cNvSpPr>
          <a:spLocks noChangeArrowheads="1"/>
        </xdr:cNvSpPr>
      </xdr:nvSpPr>
      <xdr:spPr bwMode="auto">
        <a:xfrm>
          <a:off x="5233671" y="984250"/>
          <a:ext cx="151130" cy="14351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116205</xdr:colOff>
      <xdr:row>15</xdr:row>
      <xdr:rowOff>53340</xdr:rowOff>
    </xdr:from>
    <xdr:to>
      <xdr:col>3</xdr:col>
      <xdr:colOff>400685</xdr:colOff>
      <xdr:row>17</xdr:row>
      <xdr:rowOff>2540</xdr:rowOff>
    </xdr:to>
    <xdr:grpSp>
      <xdr:nvGrpSpPr>
        <xdr:cNvPr id="129945" name="グループ化 63">
          <a:extLst>
            <a:ext uri="{FF2B5EF4-FFF2-40B4-BE49-F238E27FC236}">
              <a16:creationId xmlns:a16="http://schemas.microsoft.com/office/drawing/2014/main" id="{09C2238F-FACD-49A4-995F-1DB1B2209F82}"/>
            </a:ext>
          </a:extLst>
        </xdr:cNvPr>
        <xdr:cNvGrpSpPr>
          <a:grpSpLocks/>
        </xdr:cNvGrpSpPr>
      </xdr:nvGrpSpPr>
      <xdr:grpSpPr bwMode="auto">
        <a:xfrm>
          <a:off x="2242185" y="2616200"/>
          <a:ext cx="288290" cy="281940"/>
          <a:chOff x="4603815" y="3760455"/>
          <a:chExt cx="342720" cy="327240"/>
        </a:xfrm>
      </xdr:grpSpPr>
      <xdr:pic>
        <xdr:nvPicPr>
          <xdr:cNvPr id="129946" name="Picture 6673">
            <a:extLst>
              <a:ext uri="{FF2B5EF4-FFF2-40B4-BE49-F238E27FC236}">
                <a16:creationId xmlns:a16="http://schemas.microsoft.com/office/drawing/2014/main" id="{EDB1122E-91BE-6E5D-50B9-15DC068CD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3815" y="3760455"/>
            <a:ext cx="342720" cy="32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9947" name="Text Box 6674">
            <a:extLst>
              <a:ext uri="{FF2B5EF4-FFF2-40B4-BE49-F238E27FC236}">
                <a16:creationId xmlns:a16="http://schemas.microsoft.com/office/drawing/2014/main" id="{1EE7FC93-B349-85DC-6E7B-FF46F27BD0CF}"/>
              </a:ext>
            </a:extLst>
          </xdr:cNvPr>
          <xdr:cNvSpPr/>
        </xdr:nvSpPr>
        <xdr:spPr>
          <a:xfrm>
            <a:off x="4621390" y="3760455"/>
            <a:ext cx="307569" cy="275179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none" lIns="36720" tIns="18360" rIns="36720" bIns="18360" anchor="ctr" compatLnSpc="0">
            <a:noAutofit/>
          </a:bodyPr>
          <a:lstStyle/>
          <a:p>
            <a:pPr lvl="0" algn="ctr" rtl="0" hangingPunct="0">
              <a:buNone/>
              <a:tabLst/>
            </a:pPr>
            <a:r>
              <a:rPr lang="en-US" sz="1200" b="1" i="0" u="none" strike="noStrike" kern="1200" spc="0">
                <a:solidFill>
                  <a:srgbClr val="FFFFFF"/>
                </a:solidFill>
                <a:latin typeface="ＭＳ Ｐゴシック" pitchFamily="18"/>
                <a:ea typeface="ＭＳ Ｐゴシック" pitchFamily="2"/>
              </a:rPr>
              <a:t>2</a:t>
            </a:r>
          </a:p>
        </xdr:txBody>
      </xdr:sp>
    </xdr:grpSp>
    <xdr:clientData/>
  </xdr:twoCellAnchor>
  <xdr:twoCellAnchor editAs="oneCell">
    <xdr:from>
      <xdr:col>8</xdr:col>
      <xdr:colOff>243840</xdr:colOff>
      <xdr:row>6</xdr:row>
      <xdr:rowOff>0</xdr:rowOff>
    </xdr:from>
    <xdr:to>
      <xdr:col>8</xdr:col>
      <xdr:colOff>557548</xdr:colOff>
      <xdr:row>7</xdr:row>
      <xdr:rowOff>89220</xdr:rowOff>
    </xdr:to>
    <xdr:pic>
      <xdr:nvPicPr>
        <xdr:cNvPr id="129950" name="図 172420">
          <a:extLst>
            <a:ext uri="{FF2B5EF4-FFF2-40B4-BE49-F238E27FC236}">
              <a16:creationId xmlns:a16="http://schemas.microsoft.com/office/drawing/2014/main" id="{59027EF2-6AEC-4EE0-80B8-87B6852E36F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3120" y="1051560"/>
          <a:ext cx="306088" cy="25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274320</xdr:colOff>
      <xdr:row>13</xdr:row>
      <xdr:rowOff>144780</xdr:rowOff>
    </xdr:from>
    <xdr:to>
      <xdr:col>1</xdr:col>
      <xdr:colOff>584218</xdr:colOff>
      <xdr:row>15</xdr:row>
      <xdr:rowOff>63820</xdr:rowOff>
    </xdr:to>
    <xdr:pic>
      <xdr:nvPicPr>
        <xdr:cNvPr id="129951" name="図 172420">
          <a:extLst>
            <a:ext uri="{FF2B5EF4-FFF2-40B4-BE49-F238E27FC236}">
              <a16:creationId xmlns:a16="http://schemas.microsoft.com/office/drawing/2014/main" id="{CEBF9CFC-7D6E-4F30-9F90-230852FCE6F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" y="2369820"/>
          <a:ext cx="306088" cy="25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2"/>
  <sheetViews>
    <sheetView tabSelected="1" view="pageBreakPreview" topLeftCell="A103" zoomScaleNormal="100" zoomScaleSheetLayoutView="100" workbookViewId="0">
      <selection activeCell="K119" sqref="K119"/>
    </sheetView>
  </sheetViews>
  <sheetFormatPr defaultColWidth="10.08984375" defaultRowHeight="13" x14ac:dyDescent="0.2"/>
  <cols>
    <col min="12" max="12" width="10.08984375" customWidth="1"/>
  </cols>
  <sheetData>
    <row r="1" spans="1:10" x14ac:dyDescent="0.2">
      <c r="A1" s="91" t="str">
        <f>TEXT(sc!B1,"yyyy")&amp;"BRM"&amp;TEXT(sc!B1,"m")&amp;TEXT(sc!B1,"dd")&amp;"近畿"&amp;sc!B2&amp;"km"&amp;sc!B5</f>
        <v>2026BRM117近畿200km伝承ポイントライド</v>
      </c>
      <c r="J1" s="95" t="s">
        <v>22</v>
      </c>
    </row>
    <row r="2" spans="1:10" ht="17" customHeight="1" x14ac:dyDescent="0.2">
      <c r="A2" s="92" t="s">
        <v>24</v>
      </c>
      <c r="B2" s="93">
        <v>0.20833333333333334</v>
      </c>
      <c r="C2" s="94" t="s">
        <v>25</v>
      </c>
      <c r="D2" s="29"/>
      <c r="E2" s="29"/>
      <c r="F2" s="29"/>
      <c r="G2" s="29"/>
      <c r="H2" s="29"/>
      <c r="I2" s="30"/>
    </row>
    <row r="3" spans="1:10" ht="13.15" customHeight="1" x14ac:dyDescent="0.2">
      <c r="A3" s="32" t="s">
        <v>0</v>
      </c>
      <c r="B3" s="33" t="s">
        <v>1</v>
      </c>
      <c r="C3" s="119" t="str">
        <f>_xlfn.CONCAT(sc!C7:D7)</f>
        <v>TC1迄22.8km</v>
      </c>
      <c r="D3" s="120"/>
      <c r="E3" s="73"/>
      <c r="F3" s="67"/>
      <c r="G3" s="66">
        <v>2</v>
      </c>
      <c r="H3" s="67"/>
      <c r="I3" s="66">
        <f>G3+2</f>
        <v>4</v>
      </c>
      <c r="J3" s="67"/>
    </row>
    <row r="4" spans="1:10" ht="13.15" customHeight="1" x14ac:dyDescent="0.2">
      <c r="A4" s="110" t="s">
        <v>2</v>
      </c>
      <c r="B4" s="111"/>
      <c r="C4" s="98"/>
      <c r="D4" s="99"/>
      <c r="G4" s="27"/>
      <c r="H4" s="6"/>
      <c r="I4" s="27"/>
      <c r="J4" s="6"/>
    </row>
    <row r="5" spans="1:10" ht="13.15" customHeight="1" x14ac:dyDescent="0.2">
      <c r="A5" s="4" t="s">
        <v>3</v>
      </c>
      <c r="B5" s="5"/>
      <c r="C5" s="98"/>
      <c r="D5" s="100"/>
      <c r="G5" s="14"/>
      <c r="H5" s="11"/>
      <c r="I5" s="14"/>
      <c r="J5" s="11"/>
    </row>
    <row r="6" spans="1:10" ht="13.15" customHeight="1" x14ac:dyDescent="0.2">
      <c r="A6" s="4"/>
      <c r="B6" s="5"/>
      <c r="C6" s="54"/>
      <c r="D6" s="100"/>
      <c r="G6" s="12"/>
      <c r="H6" s="9"/>
      <c r="I6" s="12"/>
    </row>
    <row r="7" spans="1:10" ht="13.15" customHeight="1" x14ac:dyDescent="0.2">
      <c r="A7" s="4" t="s">
        <v>4</v>
      </c>
      <c r="B7" s="5"/>
      <c r="C7" s="98"/>
      <c r="D7" s="100"/>
      <c r="G7" s="14"/>
      <c r="I7" s="14"/>
    </row>
    <row r="8" spans="1:10" ht="13.15" customHeight="1" x14ac:dyDescent="0.2">
      <c r="A8" s="4"/>
      <c r="B8" s="5"/>
      <c r="C8" s="101"/>
      <c r="D8" s="100"/>
      <c r="G8" s="14"/>
      <c r="H8" s="11"/>
      <c r="I8" s="14"/>
      <c r="J8" s="11"/>
    </row>
    <row r="9" spans="1:10" ht="13.15" customHeight="1" x14ac:dyDescent="0.2">
      <c r="A9" s="34" t="s">
        <v>7</v>
      </c>
      <c r="B9" s="35" t="s">
        <v>8</v>
      </c>
      <c r="C9" s="102">
        <f>B2</f>
        <v>0.20833333333333334</v>
      </c>
      <c r="D9" s="62" t="s">
        <v>10</v>
      </c>
      <c r="G9" s="36">
        <f>H10/15/24+$C$9</f>
        <v>0.21155555555555555</v>
      </c>
      <c r="H9" s="24"/>
      <c r="I9" s="36">
        <f>J10/15/24+$C$9</f>
        <v>0.21255555555555555</v>
      </c>
      <c r="J9" s="24"/>
    </row>
    <row r="10" spans="1:10" ht="13.15" customHeight="1" x14ac:dyDescent="0.2">
      <c r="A10" s="63" t="s">
        <v>6</v>
      </c>
      <c r="B10" s="39" t="s">
        <v>5</v>
      </c>
      <c r="C10" s="103">
        <f>$C$9+7.5/15/24</f>
        <v>0.22916666666666669</v>
      </c>
      <c r="D10" s="61"/>
      <c r="E10" s="108" t="s">
        <v>48</v>
      </c>
      <c r="F10" s="90"/>
      <c r="G10" s="38">
        <f>1.16</f>
        <v>1.1599999999999999</v>
      </c>
      <c r="H10" s="39">
        <v>1.1599999999999999</v>
      </c>
      <c r="I10" s="38">
        <f>0.08+0.28</f>
        <v>0.36000000000000004</v>
      </c>
      <c r="J10" s="39">
        <f>H10+I10</f>
        <v>1.52</v>
      </c>
    </row>
    <row r="11" spans="1:10" x14ac:dyDescent="0.2">
      <c r="A11" s="66">
        <f>I3+2</f>
        <v>6</v>
      </c>
      <c r="B11" s="67" t="s">
        <v>23</v>
      </c>
      <c r="C11" s="68"/>
      <c r="D11" s="69"/>
      <c r="E11" s="68">
        <f>A11+3</f>
        <v>9</v>
      </c>
      <c r="F11" s="71"/>
      <c r="G11" s="96" t="str">
        <f>_xlfn.CONCAT(sc!C8:D8)</f>
        <v>TC2迄46.4km</v>
      </c>
      <c r="H11" s="97"/>
      <c r="I11" s="27"/>
      <c r="J11" s="67"/>
    </row>
    <row r="12" spans="1:10" x14ac:dyDescent="0.2">
      <c r="A12" s="27"/>
      <c r="B12" s="6"/>
      <c r="C12" s="40"/>
      <c r="D12" s="18"/>
      <c r="E12" s="13"/>
      <c r="F12" s="18"/>
      <c r="G12" s="46"/>
      <c r="H12" s="81"/>
      <c r="J12" s="6"/>
    </row>
    <row r="13" spans="1:10" x14ac:dyDescent="0.2">
      <c r="A13" s="14"/>
      <c r="B13" s="11"/>
      <c r="C13" s="41"/>
      <c r="D13" s="42"/>
      <c r="E13" s="10"/>
      <c r="F13" s="11"/>
      <c r="G13" s="47"/>
      <c r="H13" s="82"/>
      <c r="I13" s="14"/>
      <c r="J13" s="11"/>
    </row>
    <row r="14" spans="1:10" x14ac:dyDescent="0.2">
      <c r="A14" s="12"/>
      <c r="B14" s="9"/>
      <c r="C14" s="10"/>
      <c r="D14" s="8"/>
      <c r="E14" s="12"/>
      <c r="F14" s="16"/>
      <c r="G14" s="48"/>
      <c r="H14" s="83"/>
      <c r="I14" s="12"/>
      <c r="J14" s="9"/>
    </row>
    <row r="15" spans="1:10" x14ac:dyDescent="0.2">
      <c r="A15" s="14"/>
      <c r="C15" s="4"/>
      <c r="D15" s="5"/>
      <c r="E15" s="12"/>
      <c r="F15" s="11"/>
      <c r="G15" s="49"/>
      <c r="H15" s="82"/>
      <c r="I15" s="14"/>
      <c r="J15" s="11"/>
    </row>
    <row r="16" spans="1:10" x14ac:dyDescent="0.2">
      <c r="A16" s="14"/>
      <c r="B16" s="11"/>
      <c r="C16" s="12"/>
      <c r="D16" s="5"/>
      <c r="E16" s="14"/>
      <c r="F16" s="11"/>
      <c r="G16" s="47"/>
      <c r="H16" s="84"/>
      <c r="I16" s="14"/>
      <c r="J16" s="8"/>
    </row>
    <row r="17" spans="1:15" x14ac:dyDescent="0.2">
      <c r="A17" s="36">
        <f>B18/15/24+$C$9</f>
        <v>0.22213888888888889</v>
      </c>
      <c r="B17" s="24"/>
      <c r="C17" s="36">
        <f>D18/15/24+$C$9</f>
        <v>0.2371388888888889</v>
      </c>
      <c r="D17" s="37"/>
      <c r="E17" s="36">
        <f>F18/15/24+$C$9</f>
        <v>0.26874999999999999</v>
      </c>
      <c r="F17" s="26"/>
      <c r="G17" s="77">
        <f>H18/15/24+$C$9</f>
        <v>0.27177777777777778</v>
      </c>
      <c r="H17" s="76"/>
      <c r="I17" s="25"/>
      <c r="J17" s="24"/>
    </row>
    <row r="18" spans="1:15" x14ac:dyDescent="0.2">
      <c r="A18" s="38">
        <f>0.32+3.13</f>
        <v>3.4499999999999997</v>
      </c>
      <c r="B18" s="39">
        <f>J10+A18</f>
        <v>4.97</v>
      </c>
      <c r="C18" s="38">
        <v>5.4</v>
      </c>
      <c r="D18" s="39">
        <f>B18+C18</f>
        <v>10.370000000000001</v>
      </c>
      <c r="E18" s="38">
        <f>0.31+0.26+16.21-5.4</f>
        <v>11.38</v>
      </c>
      <c r="F18" s="39">
        <f>D18+E18</f>
        <v>21.75</v>
      </c>
      <c r="G18" s="64">
        <f>0.98+0.109999999999999</f>
        <v>1.089999999999999</v>
      </c>
      <c r="H18" s="85">
        <f>F18+G18</f>
        <v>22.84</v>
      </c>
      <c r="I18" s="109" t="s">
        <v>26</v>
      </c>
      <c r="J18" s="90"/>
    </row>
    <row r="19" spans="1:15" x14ac:dyDescent="0.2">
      <c r="A19" s="68">
        <f>E11+4</f>
        <v>13</v>
      </c>
      <c r="B19" s="71"/>
      <c r="C19" s="66">
        <f>A19+2</f>
        <v>15</v>
      </c>
      <c r="D19" s="67"/>
      <c r="E19" s="68">
        <f>C19+2</f>
        <v>17</v>
      </c>
      <c r="F19" s="69" t="s">
        <v>27</v>
      </c>
      <c r="G19" s="68">
        <f>E19+1</f>
        <v>18</v>
      </c>
      <c r="H19" s="69" t="s">
        <v>28</v>
      </c>
      <c r="I19" s="68">
        <f>G19+1</f>
        <v>19</v>
      </c>
      <c r="J19" s="69"/>
      <c r="K19" s="44"/>
      <c r="L19" s="22"/>
      <c r="M19" s="2"/>
      <c r="N19" s="22"/>
      <c r="O19" s="2"/>
    </row>
    <row r="20" spans="1:15" x14ac:dyDescent="0.2">
      <c r="A20" s="13"/>
      <c r="B20" s="18"/>
      <c r="C20" s="27"/>
      <c r="D20" s="6"/>
      <c r="E20" s="40"/>
      <c r="F20" s="18"/>
      <c r="I20" s="40"/>
      <c r="J20" s="18"/>
      <c r="K20" s="44"/>
      <c r="L20" s="22"/>
      <c r="M20" s="2"/>
      <c r="N20" s="22"/>
      <c r="O20" s="2"/>
    </row>
    <row r="21" spans="1:15" x14ac:dyDescent="0.2">
      <c r="A21" s="10"/>
      <c r="B21" s="11"/>
      <c r="C21" s="14"/>
      <c r="D21" s="11"/>
      <c r="E21" s="41"/>
      <c r="F21" s="42"/>
      <c r="I21" s="41"/>
      <c r="J21" s="42"/>
      <c r="K21" s="44"/>
      <c r="L21" s="22"/>
      <c r="M21" s="2"/>
      <c r="N21" s="22"/>
      <c r="O21" s="2"/>
    </row>
    <row r="22" spans="1:15" x14ac:dyDescent="0.2">
      <c r="A22" s="12"/>
      <c r="B22" s="16"/>
      <c r="C22" s="12"/>
      <c r="D22" s="9"/>
      <c r="E22" s="10"/>
      <c r="F22" s="8"/>
      <c r="I22" s="10"/>
      <c r="J22" s="8"/>
      <c r="K22" s="44"/>
      <c r="L22" s="22"/>
      <c r="M22" s="2"/>
      <c r="N22" s="22"/>
      <c r="O22" s="2"/>
    </row>
    <row r="23" spans="1:15" x14ac:dyDescent="0.2">
      <c r="A23" s="12"/>
      <c r="B23" s="11"/>
      <c r="C23" s="14"/>
      <c r="D23" s="11"/>
      <c r="E23" s="4"/>
      <c r="F23" s="5"/>
      <c r="I23" s="4"/>
      <c r="J23" s="5"/>
      <c r="K23" s="44"/>
      <c r="L23" s="22"/>
      <c r="M23" s="2"/>
      <c r="N23" s="22"/>
      <c r="O23" s="2"/>
    </row>
    <row r="24" spans="1:15" x14ac:dyDescent="0.2">
      <c r="A24" s="14"/>
      <c r="B24" s="11"/>
      <c r="C24" s="14"/>
      <c r="D24" s="8"/>
      <c r="E24" s="12"/>
      <c r="F24" s="5"/>
      <c r="I24" s="12"/>
      <c r="J24" s="5"/>
      <c r="K24" s="44"/>
      <c r="L24" s="22"/>
      <c r="M24" s="2"/>
      <c r="N24" s="22"/>
      <c r="O24" s="2"/>
    </row>
    <row r="25" spans="1:15" x14ac:dyDescent="0.2">
      <c r="A25" s="36">
        <f>B26/15/24+$C$9</f>
        <v>0.2757222222222222</v>
      </c>
      <c r="B25" s="26"/>
      <c r="C25" s="36">
        <f>D26/15/24+$C$9</f>
        <v>0.27658333333333335</v>
      </c>
      <c r="D25" s="37"/>
      <c r="E25" s="36">
        <f>F26/15/24+$C$9</f>
        <v>0.27675</v>
      </c>
      <c r="F25" s="37"/>
      <c r="G25" s="36">
        <f>H26/15/24+$C$9</f>
        <v>0.28025</v>
      </c>
      <c r="I25" s="36">
        <f>J26/15/24+$C$9</f>
        <v>0.3213333333333333</v>
      </c>
      <c r="J25" s="37"/>
      <c r="K25" s="44"/>
      <c r="L25" s="22"/>
      <c r="M25" s="2"/>
      <c r="N25" s="22"/>
      <c r="O25" s="2"/>
    </row>
    <row r="26" spans="1:15" x14ac:dyDescent="0.2">
      <c r="A26" s="38">
        <f>1.33+0.0899999999999999</f>
        <v>1.42</v>
      </c>
      <c r="B26" s="39">
        <f>H18+A26</f>
        <v>24.259999999999998</v>
      </c>
      <c r="C26" s="38">
        <v>0.31</v>
      </c>
      <c r="D26" s="39">
        <f>B26+C26</f>
        <v>24.569999999999997</v>
      </c>
      <c r="E26" s="38">
        <v>5.9999999999999602E-2</v>
      </c>
      <c r="F26" s="39">
        <f>D26+E26</f>
        <v>24.629999999999995</v>
      </c>
      <c r="G26" s="38">
        <v>1.26</v>
      </c>
      <c r="H26" s="39">
        <f>F26+G26</f>
        <v>25.889999999999997</v>
      </c>
      <c r="I26" s="38">
        <v>14.79</v>
      </c>
      <c r="J26" s="39">
        <f>H26+I26</f>
        <v>40.679999999999993</v>
      </c>
      <c r="K26" s="44"/>
      <c r="L26" s="22"/>
      <c r="M26" s="2"/>
      <c r="N26" s="22"/>
      <c r="O26" s="2"/>
    </row>
    <row r="27" spans="1:15" x14ac:dyDescent="0.2">
      <c r="A27" s="68">
        <f>I19+1</f>
        <v>20</v>
      </c>
      <c r="B27" s="69" t="s">
        <v>15</v>
      </c>
      <c r="C27" s="70">
        <f>A27+1</f>
        <v>21</v>
      </c>
      <c r="D27" s="71"/>
      <c r="E27" s="66">
        <f>C27+1</f>
        <v>22</v>
      </c>
      <c r="F27" s="67"/>
      <c r="G27" s="112" t="str">
        <f>_xlfn.CONCAT(sc!C9:D9)</f>
        <v>TC3迄21.9km</v>
      </c>
      <c r="H27" s="113"/>
      <c r="I27" s="104"/>
      <c r="J27" s="67"/>
    </row>
    <row r="28" spans="1:15" x14ac:dyDescent="0.2">
      <c r="A28" s="40"/>
      <c r="B28" s="18"/>
      <c r="C28" s="13"/>
      <c r="D28" s="18"/>
      <c r="E28" s="27"/>
      <c r="F28" s="6"/>
      <c r="G28" s="46"/>
      <c r="H28" s="81"/>
      <c r="I28" s="15"/>
      <c r="J28" s="6"/>
    </row>
    <row r="29" spans="1:15" x14ac:dyDescent="0.2">
      <c r="A29" s="41"/>
      <c r="B29" s="42"/>
      <c r="C29" s="10"/>
      <c r="D29" s="11"/>
      <c r="E29" s="14"/>
      <c r="F29" s="11"/>
      <c r="G29" s="47"/>
      <c r="H29" s="82"/>
      <c r="I29" s="14"/>
      <c r="J29" s="11"/>
    </row>
    <row r="30" spans="1:15" x14ac:dyDescent="0.2">
      <c r="A30" s="10"/>
      <c r="B30" s="8"/>
      <c r="C30" s="12"/>
      <c r="D30" s="16"/>
      <c r="E30" s="12"/>
      <c r="G30" s="48"/>
      <c r="H30" s="83"/>
      <c r="I30" s="12"/>
      <c r="J30" s="9"/>
    </row>
    <row r="31" spans="1:15" x14ac:dyDescent="0.2">
      <c r="A31" s="4"/>
      <c r="B31" s="5"/>
      <c r="C31" s="12"/>
      <c r="D31" s="11"/>
      <c r="E31" s="14"/>
      <c r="F31" s="9"/>
      <c r="G31" s="49"/>
      <c r="H31" s="82"/>
      <c r="I31" s="14"/>
      <c r="J31" s="11"/>
    </row>
    <row r="32" spans="1:15" x14ac:dyDescent="0.2">
      <c r="A32" s="12"/>
      <c r="B32" s="5"/>
      <c r="C32" s="14"/>
      <c r="D32" s="11"/>
      <c r="E32" s="14"/>
      <c r="F32" s="8"/>
      <c r="G32" s="47"/>
      <c r="H32" s="84"/>
      <c r="I32" s="14"/>
      <c r="J32" s="8"/>
    </row>
    <row r="33" spans="1:10" x14ac:dyDescent="0.2">
      <c r="A33" s="36">
        <f>B34/15/24+$C$9</f>
        <v>0.36522222222222223</v>
      </c>
      <c r="B33" s="37"/>
      <c r="C33" s="36">
        <f>D34/15/24+$C$9</f>
        <v>0.39327777777777773</v>
      </c>
      <c r="D33" s="37">
        <v>7</v>
      </c>
      <c r="E33" s="36">
        <f>F34/15/24+$C$9</f>
        <v>0.39808333333333334</v>
      </c>
      <c r="F33" s="37">
        <v>26</v>
      </c>
      <c r="G33" s="77">
        <f>H34/15/24+$C$9</f>
        <v>0.40049999999999997</v>
      </c>
      <c r="H33" s="76">
        <v>43</v>
      </c>
      <c r="I33" s="25"/>
      <c r="J33" s="24"/>
    </row>
    <row r="34" spans="1:10" x14ac:dyDescent="0.2">
      <c r="A34" s="38">
        <v>15.8</v>
      </c>
      <c r="B34" s="39">
        <f>J26+A34</f>
        <v>56.47999999999999</v>
      </c>
      <c r="C34" s="38">
        <v>10.1</v>
      </c>
      <c r="D34" s="39">
        <f>B34+C34</f>
        <v>66.579999999999984</v>
      </c>
      <c r="E34" s="38">
        <v>1.73</v>
      </c>
      <c r="F34" s="39">
        <f>D34+E34</f>
        <v>68.309999999999988</v>
      </c>
      <c r="G34" s="64">
        <v>0.86999999999999</v>
      </c>
      <c r="H34" s="85">
        <f>F34+G34</f>
        <v>69.179999999999978</v>
      </c>
      <c r="I34" s="105" t="s">
        <v>26</v>
      </c>
      <c r="J34" s="90"/>
    </row>
    <row r="35" spans="1:10" x14ac:dyDescent="0.2">
      <c r="A35" s="66">
        <f>E27+2</f>
        <v>24</v>
      </c>
      <c r="B35" s="67"/>
      <c r="C35" s="73">
        <f>A35+1</f>
        <v>25</v>
      </c>
      <c r="D35" s="67"/>
      <c r="E35" s="68">
        <f>C35+1</f>
        <v>26</v>
      </c>
      <c r="F35" s="71" t="s">
        <v>29</v>
      </c>
      <c r="G35" s="114" t="str">
        <f>_xlfn.CONCAT(sc!C10:D10)</f>
        <v>TC4迄8.2km</v>
      </c>
      <c r="H35" s="115"/>
      <c r="I35" s="68">
        <f>E35+2</f>
        <v>28</v>
      </c>
      <c r="J35" s="72" t="s">
        <v>30</v>
      </c>
    </row>
    <row r="36" spans="1:10" x14ac:dyDescent="0.2">
      <c r="A36" s="27"/>
      <c r="B36" s="6"/>
      <c r="C36" s="31"/>
      <c r="D36" s="6"/>
      <c r="E36" s="13"/>
      <c r="F36" s="18"/>
      <c r="G36" s="50"/>
      <c r="H36" s="51"/>
      <c r="I36" s="15"/>
      <c r="J36" s="21"/>
    </row>
    <row r="37" spans="1:10" x14ac:dyDescent="0.2">
      <c r="A37" s="14"/>
      <c r="B37" s="11"/>
      <c r="C37" s="3"/>
      <c r="D37" s="11"/>
      <c r="E37" s="10"/>
      <c r="F37" s="11"/>
      <c r="G37" s="52"/>
      <c r="H37" s="53"/>
      <c r="I37" s="15"/>
      <c r="J37" s="1"/>
    </row>
    <row r="38" spans="1:10" x14ac:dyDescent="0.2">
      <c r="A38" s="12"/>
      <c r="B38" s="9"/>
      <c r="C38" s="28"/>
      <c r="D38" s="9"/>
      <c r="E38" s="12"/>
      <c r="F38" s="16"/>
      <c r="G38" s="54"/>
      <c r="H38" s="55"/>
      <c r="I38" s="15"/>
      <c r="J38" s="1"/>
    </row>
    <row r="39" spans="1:10" x14ac:dyDescent="0.2">
      <c r="A39" s="14"/>
      <c r="B39" s="11"/>
      <c r="C39" s="3"/>
      <c r="D39" s="11"/>
      <c r="E39" s="12"/>
      <c r="F39" s="11"/>
      <c r="G39" s="56"/>
      <c r="H39" s="53"/>
      <c r="I39" s="23"/>
      <c r="J39" s="20"/>
    </row>
    <row r="40" spans="1:10" x14ac:dyDescent="0.2">
      <c r="A40" s="14"/>
      <c r="B40" s="8"/>
      <c r="C40" s="3"/>
      <c r="D40" s="8"/>
      <c r="E40" s="14"/>
      <c r="F40" s="11"/>
      <c r="G40" s="52"/>
      <c r="H40" s="57"/>
      <c r="I40" s="15"/>
      <c r="J40" s="1"/>
    </row>
    <row r="41" spans="1:10" x14ac:dyDescent="0.2">
      <c r="A41" s="36">
        <f>B42/15/24+$C$9</f>
        <v>0.40302777777777776</v>
      </c>
      <c r="B41" s="37">
        <v>26</v>
      </c>
      <c r="C41" s="36">
        <f>D42/15/24+$C$9</f>
        <v>0.40794444444444444</v>
      </c>
      <c r="D41" s="37">
        <v>7</v>
      </c>
      <c r="E41" s="36">
        <f>F42/15/24+$C$9</f>
        <v>0.43588888888888888</v>
      </c>
      <c r="F41" s="26"/>
      <c r="G41" s="58">
        <f>H42/35/24+$C$9+3/35/24</f>
        <v>0.3203333333333333</v>
      </c>
      <c r="H41" s="59">
        <f>H42/15/24+$C$9+0/15/24</f>
        <v>0.46133333333333326</v>
      </c>
      <c r="I41" s="36">
        <f>J42/15/24+$C$9</f>
        <v>0.4622222222222222</v>
      </c>
      <c r="J41" s="37"/>
    </row>
    <row r="42" spans="1:10" x14ac:dyDescent="0.2">
      <c r="A42" s="38">
        <v>0.90999999999999703</v>
      </c>
      <c r="B42" s="39">
        <f>H34+A42</f>
        <v>70.089999999999975</v>
      </c>
      <c r="C42" s="65">
        <v>1.77000000000001</v>
      </c>
      <c r="D42" s="39">
        <f>B42+C42</f>
        <v>71.859999999999985</v>
      </c>
      <c r="E42" s="38">
        <v>10.06</v>
      </c>
      <c r="F42" s="39">
        <f>D42+E42</f>
        <v>81.919999999999987</v>
      </c>
      <c r="G42" s="60">
        <v>9.16</v>
      </c>
      <c r="H42" s="61">
        <f>F42+G42</f>
        <v>91.079999999999984</v>
      </c>
      <c r="I42" s="43">
        <v>0.31999999999999301</v>
      </c>
      <c r="J42" s="45">
        <f>H42+I42</f>
        <v>91.399999999999977</v>
      </c>
    </row>
    <row r="43" spans="1:10" x14ac:dyDescent="0.2">
      <c r="A43" s="66">
        <f>I35+2</f>
        <v>30</v>
      </c>
      <c r="B43" s="71" t="s">
        <v>31</v>
      </c>
      <c r="C43" s="112" t="str">
        <f>_xlfn.CONCAT(sc!C11:D11)</f>
        <v>TC5迄13.2km</v>
      </c>
      <c r="D43" s="113"/>
      <c r="E43" s="104"/>
      <c r="F43" s="67"/>
      <c r="G43" s="66">
        <f>A43+2</f>
        <v>32</v>
      </c>
      <c r="H43" s="74"/>
      <c r="I43" s="66">
        <f>G43+1</f>
        <v>33</v>
      </c>
      <c r="J43" s="74"/>
    </row>
    <row r="44" spans="1:10" x14ac:dyDescent="0.2">
      <c r="A44" s="15"/>
      <c r="C44" s="46"/>
      <c r="D44" s="81"/>
      <c r="E44" s="15"/>
      <c r="F44" s="6"/>
      <c r="G44" s="19"/>
      <c r="H44" s="5"/>
      <c r="I44" s="19"/>
      <c r="J44" s="5"/>
    </row>
    <row r="45" spans="1:10" x14ac:dyDescent="0.2">
      <c r="A45" s="15"/>
      <c r="C45" s="47"/>
      <c r="D45" s="82"/>
      <c r="E45" s="14"/>
      <c r="F45" s="11"/>
      <c r="G45" s="14"/>
      <c r="H45" s="11"/>
      <c r="I45" s="14"/>
      <c r="J45" s="7"/>
    </row>
    <row r="46" spans="1:10" x14ac:dyDescent="0.2">
      <c r="A46" s="15"/>
      <c r="C46" s="48"/>
      <c r="D46" s="83"/>
      <c r="E46" s="12"/>
      <c r="F46" s="9"/>
      <c r="G46" s="13"/>
      <c r="H46" s="7"/>
      <c r="I46" s="13"/>
      <c r="J46" s="1"/>
    </row>
    <row r="47" spans="1:10" x14ac:dyDescent="0.2">
      <c r="A47" s="15"/>
      <c r="C47" s="49"/>
      <c r="D47" s="82"/>
      <c r="E47" s="14"/>
      <c r="F47" s="11"/>
      <c r="G47" s="12"/>
      <c r="H47" s="11"/>
      <c r="I47" s="12"/>
      <c r="J47" s="11"/>
    </row>
    <row r="48" spans="1:10" x14ac:dyDescent="0.2">
      <c r="A48" s="15"/>
      <c r="C48" s="47"/>
      <c r="D48" s="84"/>
      <c r="E48" s="14"/>
      <c r="F48" s="8"/>
      <c r="G48" s="14"/>
      <c r="H48" s="8"/>
      <c r="I48" s="14"/>
      <c r="J48" s="8"/>
    </row>
    <row r="49" spans="1:10" x14ac:dyDescent="0.2">
      <c r="A49" s="36">
        <f>B50/15/24+$C$9</f>
        <v>0.48355555555555552</v>
      </c>
      <c r="C49" s="77">
        <f>D50/15/24+$C$9</f>
        <v>0.48411111111111105</v>
      </c>
      <c r="D49" s="76"/>
      <c r="E49" s="25"/>
      <c r="F49" s="24"/>
      <c r="G49" s="36">
        <f>H50/15/24+$C$9</f>
        <v>0.48438888888888887</v>
      </c>
      <c r="H49" s="37"/>
      <c r="I49" s="36">
        <f>J50/15/24+$C$9</f>
        <v>0.48491666666666666</v>
      </c>
      <c r="J49" s="37"/>
    </row>
    <row r="50" spans="1:10" x14ac:dyDescent="0.2">
      <c r="A50" s="38">
        <f>6.18000000000001+1.5</f>
        <v>7.6800000000000104</v>
      </c>
      <c r="B50" s="39">
        <f>J42+A50</f>
        <v>99.079999999999984</v>
      </c>
      <c r="C50" s="64">
        <v>0.20000000000000301</v>
      </c>
      <c r="D50" s="85">
        <f>B50+C50</f>
        <v>99.279999999999987</v>
      </c>
      <c r="E50" s="105" t="s">
        <v>26</v>
      </c>
      <c r="F50" s="90"/>
      <c r="G50" s="38">
        <v>9.9999999999994302E-2</v>
      </c>
      <c r="H50" s="39">
        <f>D50+G50</f>
        <v>99.379999999999981</v>
      </c>
      <c r="I50" s="38">
        <v>0.189999999999998</v>
      </c>
      <c r="J50" s="39">
        <f>H50+I50</f>
        <v>99.569999999999979</v>
      </c>
    </row>
    <row r="51" spans="1:10" x14ac:dyDescent="0.2">
      <c r="A51" s="66">
        <f>I43+1</f>
        <v>34</v>
      </c>
      <c r="B51" s="67"/>
      <c r="C51" s="73">
        <f>A51+1</f>
        <v>35</v>
      </c>
      <c r="D51" s="67"/>
      <c r="E51" s="112" t="str">
        <f>_xlfn.CONCAT(sc!C12:D12)</f>
        <v>TC6迄32.6km</v>
      </c>
      <c r="F51" s="113"/>
      <c r="G51" s="104"/>
      <c r="H51" s="67"/>
      <c r="I51" s="68">
        <f>C51+2</f>
        <v>37</v>
      </c>
      <c r="J51" s="72"/>
    </row>
    <row r="52" spans="1:10" x14ac:dyDescent="0.2">
      <c r="A52" s="27"/>
      <c r="B52" s="6"/>
      <c r="C52" s="31"/>
      <c r="D52" s="6"/>
      <c r="E52" s="46"/>
      <c r="F52" s="81"/>
      <c r="G52" s="15"/>
      <c r="H52" s="6"/>
      <c r="I52" s="15"/>
      <c r="J52" s="21"/>
    </row>
    <row r="53" spans="1:10" x14ac:dyDescent="0.2">
      <c r="A53" s="14"/>
      <c r="B53" s="11"/>
      <c r="C53" s="3"/>
      <c r="D53" s="11"/>
      <c r="E53" s="47"/>
      <c r="F53" s="82"/>
      <c r="G53" s="14"/>
      <c r="H53" s="11"/>
      <c r="I53" s="15"/>
      <c r="J53" s="1"/>
    </row>
    <row r="54" spans="1:10" x14ac:dyDescent="0.2">
      <c r="A54" s="12"/>
      <c r="B54" s="9"/>
      <c r="C54" s="28"/>
      <c r="D54" s="9"/>
      <c r="E54" s="48"/>
      <c r="F54" s="83"/>
      <c r="G54" s="12"/>
      <c r="H54" s="9"/>
      <c r="I54" s="15"/>
      <c r="J54" s="1"/>
    </row>
    <row r="55" spans="1:10" x14ac:dyDescent="0.2">
      <c r="A55" s="14"/>
      <c r="B55" s="11"/>
      <c r="C55" s="3"/>
      <c r="D55" s="11"/>
      <c r="E55" s="49"/>
      <c r="F55" s="82"/>
      <c r="G55" s="14"/>
      <c r="H55" s="11"/>
      <c r="I55" s="23"/>
      <c r="J55" s="20"/>
    </row>
    <row r="56" spans="1:10" x14ac:dyDescent="0.2">
      <c r="A56" s="14"/>
      <c r="B56" s="8"/>
      <c r="C56" s="3"/>
      <c r="D56" s="8"/>
      <c r="E56" s="47"/>
      <c r="F56" s="84"/>
      <c r="G56" s="14"/>
      <c r="H56" s="8"/>
      <c r="I56" s="15"/>
      <c r="J56" s="1"/>
    </row>
    <row r="57" spans="1:10" x14ac:dyDescent="0.2">
      <c r="A57" s="36">
        <f>B58/15/24+$C$9</f>
        <v>0.52030555555555558</v>
      </c>
      <c r="B57" s="37"/>
      <c r="C57" s="86">
        <f>D58/15/24+$C$9</f>
        <v>0.52069444444444446</v>
      </c>
      <c r="D57" s="37"/>
      <c r="E57" s="77">
        <f>F58/15/24+$C$9</f>
        <v>0.52080555555555552</v>
      </c>
      <c r="F57" s="76"/>
      <c r="G57" s="25"/>
      <c r="H57" s="24"/>
      <c r="I57" s="36">
        <f>J58/15/24+$C$9</f>
        <v>0.52194444444444443</v>
      </c>
      <c r="J57" s="37">
        <v>17</v>
      </c>
    </row>
    <row r="58" spans="1:10" x14ac:dyDescent="0.2">
      <c r="A58" s="38">
        <v>12.73</v>
      </c>
      <c r="B58" s="39">
        <f>H50+A58+0.2</f>
        <v>112.30999999999999</v>
      </c>
      <c r="C58" s="65">
        <v>0.14000000000000101</v>
      </c>
      <c r="D58" s="39">
        <f>B58+C58</f>
        <v>112.44999999999999</v>
      </c>
      <c r="E58" s="64">
        <v>0.04</v>
      </c>
      <c r="F58" s="85">
        <f>D58+E58</f>
        <v>112.49</v>
      </c>
      <c r="G58" s="105" t="s">
        <v>26</v>
      </c>
      <c r="H58" s="90"/>
      <c r="I58" s="38">
        <v>0.41</v>
      </c>
      <c r="J58" s="39">
        <f>F58+I58</f>
        <v>112.89999999999999</v>
      </c>
    </row>
    <row r="59" spans="1:10" x14ac:dyDescent="0.2">
      <c r="A59" s="68">
        <f>I51+1</f>
        <v>38</v>
      </c>
      <c r="B59" s="72"/>
      <c r="C59" s="66">
        <f>A59+1</f>
        <v>39</v>
      </c>
      <c r="D59" s="67" t="s">
        <v>32</v>
      </c>
      <c r="E59" s="68">
        <f>C59+1</f>
        <v>40</v>
      </c>
      <c r="F59" s="72"/>
      <c r="G59" s="66">
        <f>E59+1</f>
        <v>41</v>
      </c>
      <c r="H59" s="75" t="s">
        <v>9</v>
      </c>
      <c r="I59" s="66">
        <f>G59+2</f>
        <v>43</v>
      </c>
      <c r="J59" s="74"/>
    </row>
    <row r="60" spans="1:10" x14ac:dyDescent="0.2">
      <c r="A60" s="15"/>
      <c r="B60" s="21"/>
      <c r="C60" s="27"/>
      <c r="D60" s="6"/>
      <c r="E60" s="15"/>
      <c r="F60" s="21"/>
      <c r="G60" s="19"/>
      <c r="H60" s="5"/>
      <c r="I60" s="19"/>
      <c r="J60" s="5"/>
    </row>
    <row r="61" spans="1:10" x14ac:dyDescent="0.2">
      <c r="A61" s="15"/>
      <c r="B61" s="1"/>
      <c r="C61" s="14"/>
      <c r="D61" s="11"/>
      <c r="E61" s="15"/>
      <c r="F61" s="1"/>
      <c r="G61" s="14"/>
      <c r="H61" s="11"/>
      <c r="I61" s="14"/>
      <c r="J61" s="11"/>
    </row>
    <row r="62" spans="1:10" x14ac:dyDescent="0.2">
      <c r="A62" s="15"/>
      <c r="B62" s="1"/>
      <c r="C62" s="12"/>
      <c r="D62" s="9"/>
      <c r="E62" s="15"/>
      <c r="F62" s="1"/>
      <c r="G62" s="12"/>
      <c r="H62" s="7"/>
      <c r="I62" s="13"/>
      <c r="J62" s="7"/>
    </row>
    <row r="63" spans="1:10" x14ac:dyDescent="0.2">
      <c r="A63" s="23"/>
      <c r="B63" s="20"/>
      <c r="C63" s="14"/>
      <c r="D63" s="11"/>
      <c r="E63" s="23"/>
      <c r="F63" s="20"/>
      <c r="H63" s="11"/>
      <c r="I63" s="12"/>
      <c r="J63" s="11"/>
    </row>
    <row r="64" spans="1:10" x14ac:dyDescent="0.2">
      <c r="A64" s="15"/>
      <c r="B64" s="1"/>
      <c r="C64" s="14"/>
      <c r="D64" s="8"/>
      <c r="E64" s="15"/>
      <c r="F64" s="1"/>
      <c r="G64" s="14"/>
      <c r="H64" s="8"/>
      <c r="I64" s="14"/>
      <c r="J64" s="8"/>
    </row>
    <row r="65" spans="1:10" x14ac:dyDescent="0.2">
      <c r="A65" s="36">
        <f>B66/15/24+$C$9</f>
        <v>0.52363888888888888</v>
      </c>
      <c r="B65" s="37"/>
      <c r="C65" s="36">
        <f>D66/15/24+$C$9</f>
        <v>0.54972222222222222</v>
      </c>
      <c r="D65" s="37"/>
      <c r="E65" s="36">
        <f>F66/15/24+$C$9</f>
        <v>0.55352777777777773</v>
      </c>
      <c r="F65" s="37"/>
      <c r="G65" s="36">
        <f>H66/15/24+$C$9</f>
        <v>0.55508333333333326</v>
      </c>
      <c r="H65" s="37"/>
      <c r="I65" s="36">
        <f>J66/15/24+$C$9</f>
        <v>0.55536111111111108</v>
      </c>
      <c r="J65" s="26"/>
    </row>
    <row r="66" spans="1:10" x14ac:dyDescent="0.2">
      <c r="A66" s="38">
        <v>0.60999999999999899</v>
      </c>
      <c r="B66" s="39">
        <f>J58+A66</f>
        <v>113.50999999999999</v>
      </c>
      <c r="C66" s="38">
        <v>9.39</v>
      </c>
      <c r="D66" s="39">
        <f>B66+C66</f>
        <v>122.89999999999999</v>
      </c>
      <c r="E66" s="38">
        <v>1.3699999999999899</v>
      </c>
      <c r="F66" s="39">
        <f>D66+E66</f>
        <v>124.26999999999998</v>
      </c>
      <c r="G66" s="38">
        <v>0.56000000000000205</v>
      </c>
      <c r="H66" s="39">
        <f>F66+G66</f>
        <v>124.82999999999998</v>
      </c>
      <c r="I66" s="38">
        <v>0.1</v>
      </c>
      <c r="J66" s="39">
        <f>H66+I66</f>
        <v>124.92999999999998</v>
      </c>
    </row>
    <row r="67" spans="1:10" x14ac:dyDescent="0.2">
      <c r="A67" s="66">
        <f>I59+3</f>
        <v>46</v>
      </c>
      <c r="B67" s="67" t="s">
        <v>33</v>
      </c>
      <c r="C67" s="66">
        <f>A67+2</f>
        <v>48</v>
      </c>
      <c r="D67" s="67" t="s">
        <v>34</v>
      </c>
      <c r="E67" s="114" t="str">
        <f>_xlfn.CONCAT(sc!C13:D13)</f>
        <v>TC7迄30.7km</v>
      </c>
      <c r="F67" s="115"/>
      <c r="G67" s="66">
        <f>C67+2</f>
        <v>50</v>
      </c>
      <c r="H67" s="67" t="s">
        <v>35</v>
      </c>
      <c r="I67" s="66">
        <f>G67+1</f>
        <v>51</v>
      </c>
      <c r="J67" s="67" t="s">
        <v>36</v>
      </c>
    </row>
    <row r="68" spans="1:10" x14ac:dyDescent="0.2">
      <c r="A68" s="27"/>
      <c r="B68" s="6"/>
      <c r="C68" s="27"/>
      <c r="D68" s="6"/>
      <c r="E68" s="50"/>
      <c r="F68" s="51"/>
      <c r="H68" s="1"/>
      <c r="J68" s="1"/>
    </row>
    <row r="69" spans="1:10" x14ac:dyDescent="0.2">
      <c r="A69" s="14"/>
      <c r="B69" s="11"/>
      <c r="C69" s="14"/>
      <c r="D69" s="11"/>
      <c r="E69" s="52"/>
      <c r="F69" s="53"/>
      <c r="H69" s="1"/>
      <c r="J69" s="1"/>
    </row>
    <row r="70" spans="1:10" x14ac:dyDescent="0.2">
      <c r="A70" s="12"/>
      <c r="B70" s="9"/>
      <c r="C70" s="12"/>
      <c r="D70" s="9"/>
      <c r="E70" s="54"/>
      <c r="F70" s="55"/>
      <c r="H70" s="1"/>
      <c r="J70" s="1"/>
    </row>
    <row r="71" spans="1:10" x14ac:dyDescent="0.2">
      <c r="A71" s="14"/>
      <c r="B71" s="11"/>
      <c r="C71" s="14"/>
      <c r="D71" s="11"/>
      <c r="E71" s="56"/>
      <c r="F71" s="53"/>
      <c r="H71" s="1"/>
      <c r="J71" s="1"/>
    </row>
    <row r="72" spans="1:10" x14ac:dyDescent="0.2">
      <c r="A72" s="14"/>
      <c r="B72" s="8"/>
      <c r="C72" s="14"/>
      <c r="D72" s="8"/>
      <c r="E72" s="52"/>
      <c r="F72" s="57"/>
      <c r="H72" s="1"/>
      <c r="J72" s="1"/>
    </row>
    <row r="73" spans="1:10" x14ac:dyDescent="0.2">
      <c r="A73" s="36">
        <f>B74/15/24+$C$9</f>
        <v>0.55769444444444438</v>
      </c>
      <c r="B73" s="24"/>
      <c r="C73" s="36">
        <f>D74/15/24+$C$9</f>
        <v>0.6107499999999999</v>
      </c>
      <c r="D73" s="37">
        <v>148</v>
      </c>
      <c r="E73" s="58">
        <f>F74/35/24+$C$9+4/35/24</f>
        <v>0.38585714285714284</v>
      </c>
      <c r="F73" s="59">
        <f>F74/15/24+$C$9+0/15/24</f>
        <v>0.61144444444444435</v>
      </c>
      <c r="G73" s="36">
        <f>H74/15/24+$C$9</f>
        <v>0.61836111111111103</v>
      </c>
      <c r="H73" s="37">
        <v>158.9</v>
      </c>
      <c r="I73" s="36">
        <f>J74/15/24+$C$9</f>
        <v>0.62366666666666659</v>
      </c>
      <c r="J73" s="37">
        <v>160.80000000000001</v>
      </c>
    </row>
    <row r="74" spans="1:10" x14ac:dyDescent="0.2">
      <c r="A74" s="38">
        <v>0.84</v>
      </c>
      <c r="B74" s="39">
        <f>J66+A74</f>
        <v>125.76999999999998</v>
      </c>
      <c r="C74" s="38">
        <f>0.949999999999989+18.15</f>
        <v>19.099999999999987</v>
      </c>
      <c r="D74" s="39">
        <f>B74+C74</f>
        <v>144.86999999999998</v>
      </c>
      <c r="E74" s="60">
        <v>0.25</v>
      </c>
      <c r="F74" s="61">
        <f>D74+E74</f>
        <v>145.11999999999998</v>
      </c>
      <c r="G74" s="38">
        <v>2.4899999999999798</v>
      </c>
      <c r="H74" s="39">
        <f>F74+G74</f>
        <v>147.60999999999996</v>
      </c>
      <c r="I74" s="38">
        <v>1.9100000000000299</v>
      </c>
      <c r="J74" s="39">
        <f>H74+I74</f>
        <v>149.51999999999998</v>
      </c>
    </row>
    <row r="75" spans="1:10" x14ac:dyDescent="0.2">
      <c r="A75" s="66">
        <f>I67+1</f>
        <v>52</v>
      </c>
      <c r="B75" s="17"/>
      <c r="C75" s="68">
        <f>A75+1</f>
        <v>53</v>
      </c>
      <c r="D75" s="71"/>
      <c r="E75" s="66">
        <f>C75+1</f>
        <v>54</v>
      </c>
      <c r="F75" s="67" t="s">
        <v>37</v>
      </c>
      <c r="G75" s="66">
        <f>E75+1</f>
        <v>55</v>
      </c>
      <c r="H75" s="67"/>
      <c r="I75" s="66">
        <f>G75+1</f>
        <v>56</v>
      </c>
      <c r="J75" s="67"/>
    </row>
    <row r="76" spans="1:10" x14ac:dyDescent="0.2">
      <c r="A76" s="27"/>
      <c r="B76" s="6"/>
      <c r="C76" s="13"/>
      <c r="D76" s="18"/>
      <c r="E76" s="27"/>
      <c r="F76" s="6"/>
      <c r="G76" s="27"/>
      <c r="H76" s="6"/>
      <c r="I76" s="27"/>
      <c r="J76" s="6"/>
    </row>
    <row r="77" spans="1:10" x14ac:dyDescent="0.2">
      <c r="A77" s="14"/>
      <c r="B77" s="11"/>
      <c r="C77" s="10"/>
      <c r="D77" s="11"/>
      <c r="E77" s="14"/>
      <c r="F77" s="11"/>
      <c r="G77" s="14"/>
      <c r="H77" s="11"/>
      <c r="I77" s="14"/>
      <c r="J77" s="11"/>
    </row>
    <row r="78" spans="1:10" x14ac:dyDescent="0.2">
      <c r="A78" s="12"/>
      <c r="B78" s="9"/>
      <c r="C78" s="12"/>
      <c r="D78" s="16"/>
      <c r="E78" s="12"/>
      <c r="F78" s="9"/>
      <c r="G78" s="12"/>
      <c r="H78" s="9"/>
      <c r="I78" s="12"/>
      <c r="J78" s="9"/>
    </row>
    <row r="79" spans="1:10" x14ac:dyDescent="0.2">
      <c r="A79" s="14"/>
      <c r="B79" s="11"/>
      <c r="C79" s="12"/>
      <c r="D79" s="11"/>
      <c r="E79" s="14"/>
      <c r="F79" s="11"/>
      <c r="G79" s="14"/>
      <c r="H79" s="11"/>
      <c r="I79" s="14"/>
      <c r="J79" s="11"/>
    </row>
    <row r="80" spans="1:10" x14ac:dyDescent="0.2">
      <c r="A80" s="14"/>
      <c r="B80" s="8"/>
      <c r="C80" s="14"/>
      <c r="D80" s="11"/>
      <c r="E80" s="14"/>
      <c r="F80" s="8"/>
      <c r="G80" s="14"/>
      <c r="H80" s="8"/>
      <c r="I80" s="14"/>
      <c r="J80" s="8"/>
    </row>
    <row r="81" spans="1:10" x14ac:dyDescent="0.2">
      <c r="A81" s="36">
        <f>B82/15/24+$C$9</f>
        <v>0.64102777777777775</v>
      </c>
      <c r="B81" s="37">
        <v>317</v>
      </c>
      <c r="C81" s="36">
        <f>D82/15/24+$C$9</f>
        <v>0.64361111111111102</v>
      </c>
      <c r="D81" s="37">
        <v>312</v>
      </c>
      <c r="E81" s="36">
        <f>F82/15/24+$C$9</f>
        <v>0.6450555555555556</v>
      </c>
      <c r="F81" s="37">
        <v>295</v>
      </c>
      <c r="G81" s="36">
        <f>H82/15/24+$C$9</f>
        <v>0.65400000000000003</v>
      </c>
      <c r="H81" s="37">
        <v>372</v>
      </c>
      <c r="I81" s="36">
        <f>J82/15/24+$C$9</f>
        <v>0.65547222222222223</v>
      </c>
      <c r="J81" s="37">
        <v>412</v>
      </c>
    </row>
    <row r="82" spans="1:10" x14ac:dyDescent="0.2">
      <c r="A82" s="38">
        <v>6.25</v>
      </c>
      <c r="B82" s="39">
        <f>J74+A82</f>
        <v>155.76999999999998</v>
      </c>
      <c r="C82" s="38">
        <v>0.93</v>
      </c>
      <c r="D82" s="39">
        <f>B82+C82</f>
        <v>156.69999999999999</v>
      </c>
      <c r="E82" s="38">
        <v>0.52</v>
      </c>
      <c r="F82" s="39">
        <f>D82+E82</f>
        <v>157.22</v>
      </c>
      <c r="G82" s="38">
        <v>3.22</v>
      </c>
      <c r="H82" s="39">
        <f>F82+G82</f>
        <v>160.44</v>
      </c>
      <c r="I82" s="38">
        <v>0.53000000000000103</v>
      </c>
      <c r="J82" s="39">
        <f>H82+I82</f>
        <v>160.97</v>
      </c>
    </row>
    <row r="83" spans="1:10" x14ac:dyDescent="0.2">
      <c r="A83" s="66">
        <f>I75+1</f>
        <v>57</v>
      </c>
      <c r="B83" s="67" t="s">
        <v>38</v>
      </c>
      <c r="C83" s="68">
        <f>A83+1</f>
        <v>58</v>
      </c>
      <c r="D83" s="71" t="s">
        <v>39</v>
      </c>
      <c r="E83" s="68">
        <f>C83+1</f>
        <v>59</v>
      </c>
      <c r="F83" s="72"/>
      <c r="G83" s="68">
        <f>E83+1</f>
        <v>60</v>
      </c>
      <c r="H83" s="71"/>
      <c r="I83" s="66">
        <f>G83+1</f>
        <v>61</v>
      </c>
      <c r="J83" s="74"/>
    </row>
    <row r="84" spans="1:10" x14ac:dyDescent="0.2">
      <c r="A84" s="27"/>
      <c r="B84" s="6"/>
      <c r="C84" s="13"/>
      <c r="D84" s="18"/>
      <c r="E84" s="31"/>
      <c r="F84" s="6"/>
      <c r="G84" s="31"/>
      <c r="H84" s="6"/>
      <c r="I84" s="31"/>
      <c r="J84" s="6"/>
    </row>
    <row r="85" spans="1:10" x14ac:dyDescent="0.2">
      <c r="A85" s="14"/>
      <c r="B85" s="11"/>
      <c r="C85" s="10"/>
      <c r="D85" s="11"/>
      <c r="E85" s="3"/>
      <c r="F85" s="11"/>
      <c r="G85" s="3"/>
      <c r="H85" s="11"/>
      <c r="I85" s="3"/>
      <c r="J85" s="11"/>
    </row>
    <row r="86" spans="1:10" x14ac:dyDescent="0.2">
      <c r="A86" s="12"/>
      <c r="B86" s="9"/>
      <c r="C86" s="12"/>
      <c r="D86" s="16"/>
      <c r="E86" s="28"/>
      <c r="F86" s="9"/>
      <c r="G86" s="28"/>
      <c r="H86" s="9"/>
      <c r="I86" s="28"/>
      <c r="J86" s="9"/>
    </row>
    <row r="87" spans="1:10" x14ac:dyDescent="0.2">
      <c r="A87" s="14"/>
      <c r="B87" s="11"/>
      <c r="C87" s="12"/>
      <c r="D87" s="11"/>
      <c r="E87" s="3"/>
      <c r="F87" s="11"/>
      <c r="G87" s="3"/>
      <c r="H87" s="11"/>
      <c r="I87" s="3"/>
      <c r="J87" s="11"/>
    </row>
    <row r="88" spans="1:10" x14ac:dyDescent="0.2">
      <c r="A88" s="14"/>
      <c r="B88" s="8"/>
      <c r="C88" s="14"/>
      <c r="D88" s="11"/>
      <c r="E88" s="3"/>
      <c r="F88" s="8"/>
      <c r="G88" s="3"/>
      <c r="H88" s="8"/>
      <c r="I88" s="3"/>
      <c r="J88" s="8"/>
    </row>
    <row r="89" spans="1:10" x14ac:dyDescent="0.2">
      <c r="A89" s="36">
        <f>B90/15/24+$C$9</f>
        <v>0.67880555555555555</v>
      </c>
      <c r="B89" s="37">
        <v>60</v>
      </c>
      <c r="C89" s="36">
        <f>D90/15/24+$C$9</f>
        <v>0.68061111111111117</v>
      </c>
      <c r="D89" s="26"/>
      <c r="E89" s="36">
        <f>F90/15/24+$C$9</f>
        <v>0.6829722222222222</v>
      </c>
      <c r="F89" s="37"/>
      <c r="G89" s="36">
        <f>H90/15/24+$C$9</f>
        <v>0.68922222222222229</v>
      </c>
      <c r="H89" s="37"/>
      <c r="I89" s="36">
        <f>J90/15/24+$C$9</f>
        <v>0.69119444444444444</v>
      </c>
      <c r="J89" s="37"/>
    </row>
    <row r="90" spans="1:10" x14ac:dyDescent="0.2">
      <c r="A90" s="38">
        <v>8.4</v>
      </c>
      <c r="B90" s="39">
        <f>J82+A90</f>
        <v>169.37</v>
      </c>
      <c r="C90" s="38">
        <v>0.65</v>
      </c>
      <c r="D90" s="39">
        <f>B90+C90</f>
        <v>170.02</v>
      </c>
      <c r="E90" s="38">
        <v>0.75</v>
      </c>
      <c r="F90" s="39">
        <f>D90+E90+0.1</f>
        <v>170.87</v>
      </c>
      <c r="G90" s="38">
        <v>2.25</v>
      </c>
      <c r="H90" s="39">
        <f>F90+G90</f>
        <v>173.12</v>
      </c>
      <c r="I90" s="38">
        <v>0.71000000000000796</v>
      </c>
      <c r="J90" s="39">
        <f>H90+I90</f>
        <v>173.83</v>
      </c>
    </row>
    <row r="91" spans="1:10" x14ac:dyDescent="0.2">
      <c r="A91" s="112" t="str">
        <f>_xlfn.CONCAT(sc!C14:D14)</f>
        <v>TC8迄4.1km</v>
      </c>
      <c r="B91" s="113"/>
      <c r="C91" s="66">
        <f>I83+2</f>
        <v>63</v>
      </c>
      <c r="D91" s="67" t="s">
        <v>40</v>
      </c>
      <c r="E91" s="66">
        <f>C91+1</f>
        <v>64</v>
      </c>
      <c r="F91" s="67" t="s">
        <v>41</v>
      </c>
      <c r="G91" s="66">
        <f>E91+1</f>
        <v>65</v>
      </c>
      <c r="H91" s="67"/>
      <c r="I91" s="66">
        <f>G91+1</f>
        <v>66</v>
      </c>
      <c r="J91" s="67"/>
    </row>
    <row r="92" spans="1:10" x14ac:dyDescent="0.2">
      <c r="A92" s="46"/>
      <c r="B92" s="81"/>
      <c r="C92" s="31"/>
      <c r="D92" s="6"/>
      <c r="E92" s="31"/>
      <c r="F92" s="6"/>
      <c r="G92" s="31"/>
      <c r="H92" s="6"/>
      <c r="I92" s="31"/>
      <c r="J92" s="6"/>
    </row>
    <row r="93" spans="1:10" x14ac:dyDescent="0.2">
      <c r="A93" s="47"/>
      <c r="B93" s="82"/>
      <c r="C93" s="3"/>
      <c r="D93" s="11"/>
      <c r="E93" s="3"/>
      <c r="F93" s="11"/>
      <c r="G93" s="3"/>
      <c r="H93" s="11"/>
      <c r="I93" s="3"/>
      <c r="J93" s="11"/>
    </row>
    <row r="94" spans="1:10" x14ac:dyDescent="0.2">
      <c r="A94" s="48"/>
      <c r="B94" s="83"/>
      <c r="C94" s="28"/>
      <c r="D94" s="9"/>
      <c r="E94" s="28"/>
      <c r="F94" s="9"/>
      <c r="G94" s="28"/>
      <c r="H94" s="9"/>
      <c r="I94" s="28"/>
      <c r="J94" s="9"/>
    </row>
    <row r="95" spans="1:10" x14ac:dyDescent="0.2">
      <c r="A95" s="49"/>
      <c r="B95" s="82"/>
      <c r="C95" s="3"/>
      <c r="D95" s="11"/>
      <c r="E95" s="3"/>
      <c r="F95" s="11"/>
      <c r="G95" s="3"/>
      <c r="H95" s="11"/>
      <c r="I95" s="3"/>
      <c r="J95" s="11"/>
    </row>
    <row r="96" spans="1:10" x14ac:dyDescent="0.2">
      <c r="A96" s="47"/>
      <c r="B96" s="84"/>
      <c r="C96" s="3"/>
      <c r="D96" s="8"/>
      <c r="E96" s="3"/>
      <c r="F96" s="8"/>
      <c r="G96" s="3"/>
      <c r="H96" s="8"/>
      <c r="I96" s="3"/>
      <c r="J96" s="8"/>
    </row>
    <row r="97" spans="1:10" x14ac:dyDescent="0.2">
      <c r="A97" s="77">
        <f>B98/15/24+$C$9</f>
        <v>0.69672222222222213</v>
      </c>
      <c r="B97" s="76"/>
      <c r="C97" s="36">
        <f>D98/15/24+$C$9</f>
        <v>0.69769444444444439</v>
      </c>
      <c r="D97" s="26"/>
      <c r="E97" s="36">
        <f>F98/15/24+$C$9</f>
        <v>0.70038888888888884</v>
      </c>
      <c r="F97" s="26"/>
      <c r="G97" s="36">
        <f>H98/15/24+$C$9</f>
        <v>0.7024999999999999</v>
      </c>
      <c r="H97" s="26"/>
      <c r="I97" s="36">
        <f>J98/15/24+$C$9</f>
        <v>0.70463888888888893</v>
      </c>
      <c r="J97" s="26"/>
    </row>
    <row r="98" spans="1:10" x14ac:dyDescent="0.2">
      <c r="A98" s="64">
        <v>1.98999999999998</v>
      </c>
      <c r="B98" s="85">
        <f>J90+A98</f>
        <v>175.82</v>
      </c>
      <c r="C98" s="38">
        <v>0.35</v>
      </c>
      <c r="D98" s="39">
        <f>B98+C98</f>
        <v>176.17</v>
      </c>
      <c r="E98" s="38">
        <v>0.96999999999999897</v>
      </c>
      <c r="F98" s="39">
        <f>D98+E98</f>
        <v>177.14</v>
      </c>
      <c r="G98" s="38">
        <v>0.75999999999999102</v>
      </c>
      <c r="H98" s="39">
        <f>F98+G98</f>
        <v>177.89999999999998</v>
      </c>
      <c r="I98" s="38">
        <v>0.77000000000001001</v>
      </c>
      <c r="J98" s="39">
        <f>H98+I98</f>
        <v>178.67</v>
      </c>
    </row>
    <row r="99" spans="1:10" x14ac:dyDescent="0.2">
      <c r="A99" s="66">
        <f>I91+1</f>
        <v>67</v>
      </c>
      <c r="B99" s="67" t="s">
        <v>42</v>
      </c>
      <c r="C99" s="112" t="str">
        <f>_xlfn.CONCAT(sc!C15:D15)</f>
        <v>Goal迄22.8km</v>
      </c>
      <c r="D99" s="113"/>
      <c r="E99" s="104"/>
      <c r="F99" s="67"/>
      <c r="G99" s="66">
        <f>A99+4</f>
        <v>71</v>
      </c>
      <c r="H99" s="67"/>
      <c r="I99" s="66">
        <f>G99+1</f>
        <v>72</v>
      </c>
      <c r="J99" s="67"/>
    </row>
    <row r="100" spans="1:10" x14ac:dyDescent="0.2">
      <c r="A100" s="27"/>
      <c r="B100" s="6"/>
      <c r="C100" s="46"/>
      <c r="D100" s="81"/>
      <c r="E100" s="15"/>
      <c r="F100" s="6"/>
      <c r="G100" s="31"/>
      <c r="H100" s="6"/>
      <c r="I100" s="27"/>
      <c r="J100" s="11"/>
    </row>
    <row r="101" spans="1:10" x14ac:dyDescent="0.2">
      <c r="A101" s="14"/>
      <c r="B101" s="11"/>
      <c r="C101" s="47"/>
      <c r="D101" s="82"/>
      <c r="E101" s="14"/>
      <c r="F101" s="11"/>
      <c r="G101" s="3"/>
      <c r="H101" s="11"/>
      <c r="I101" s="14"/>
      <c r="J101" s="1"/>
    </row>
    <row r="102" spans="1:10" x14ac:dyDescent="0.2">
      <c r="A102" s="12"/>
      <c r="B102" s="9"/>
      <c r="C102" s="48"/>
      <c r="D102" s="83"/>
      <c r="E102" s="12"/>
      <c r="F102" s="9"/>
      <c r="G102" s="28"/>
      <c r="H102" s="9"/>
      <c r="I102" s="12"/>
      <c r="J102" s="9"/>
    </row>
    <row r="103" spans="1:10" x14ac:dyDescent="0.2">
      <c r="A103" s="14"/>
      <c r="B103" s="11"/>
      <c r="C103" s="49"/>
      <c r="D103" s="82"/>
      <c r="E103" s="14"/>
      <c r="F103" s="11"/>
      <c r="G103" s="3"/>
      <c r="H103" s="11"/>
      <c r="I103" s="14"/>
      <c r="J103" s="11"/>
    </row>
    <row r="104" spans="1:10" x14ac:dyDescent="0.2">
      <c r="A104" s="14"/>
      <c r="B104" s="8"/>
      <c r="C104" s="47"/>
      <c r="D104" s="84"/>
      <c r="E104" s="14"/>
      <c r="F104" s="8"/>
      <c r="G104" s="3"/>
      <c r="H104" s="8"/>
      <c r="I104" s="14"/>
      <c r="J104" s="8"/>
    </row>
    <row r="105" spans="1:10" x14ac:dyDescent="0.2">
      <c r="A105" s="36">
        <f>B106/15/24+$C$9</f>
        <v>0.70599999999999985</v>
      </c>
      <c r="B105" s="26"/>
      <c r="C105" s="77">
        <f>D106/15/24+$C$9</f>
        <v>0.70805555555555555</v>
      </c>
      <c r="D105" s="76"/>
      <c r="E105" s="25"/>
      <c r="F105" s="24"/>
      <c r="G105" s="36">
        <f>H106/15/24+$C$9</f>
        <v>0.70944444444444443</v>
      </c>
      <c r="H105" s="26"/>
      <c r="I105" s="36">
        <f>J106/15/24+$C$9</f>
        <v>0.71205555555555555</v>
      </c>
      <c r="J105" s="26"/>
    </row>
    <row r="106" spans="1:10" x14ac:dyDescent="0.2">
      <c r="A106" s="43">
        <v>0.48999999999998101</v>
      </c>
      <c r="B106" s="45">
        <f>J98+A106</f>
        <v>179.15999999999997</v>
      </c>
      <c r="C106" s="64">
        <v>0.74</v>
      </c>
      <c r="D106" s="85">
        <f>B106+C106</f>
        <v>179.89999999999998</v>
      </c>
      <c r="E106" s="105" t="s">
        <v>26</v>
      </c>
      <c r="F106" s="90"/>
      <c r="G106" s="43">
        <v>0.5</v>
      </c>
      <c r="H106" s="45">
        <f>D106+G106</f>
        <v>180.39999999999998</v>
      </c>
      <c r="I106" s="38">
        <v>0.94</v>
      </c>
      <c r="J106" s="39">
        <f>H106+I106</f>
        <v>181.33999999999997</v>
      </c>
    </row>
    <row r="107" spans="1:10" x14ac:dyDescent="0.2">
      <c r="A107" s="66">
        <f>I99+2</f>
        <v>74</v>
      </c>
      <c r="B107" s="67"/>
      <c r="C107" s="66">
        <f>A107+1</f>
        <v>75</v>
      </c>
      <c r="D107" s="67"/>
      <c r="E107" s="66">
        <f>C107+1</f>
        <v>76</v>
      </c>
      <c r="F107" s="67" t="s">
        <v>43</v>
      </c>
      <c r="G107" s="66">
        <f>E107+1</f>
        <v>77</v>
      </c>
      <c r="H107" s="67" t="s">
        <v>44</v>
      </c>
      <c r="I107" s="66">
        <f>G107+1</f>
        <v>78</v>
      </c>
      <c r="J107" s="67" t="s">
        <v>45</v>
      </c>
    </row>
    <row r="108" spans="1:10" x14ac:dyDescent="0.2">
      <c r="A108" s="27"/>
      <c r="B108" s="6"/>
      <c r="C108" s="27"/>
      <c r="D108" s="6"/>
      <c r="E108" s="27"/>
      <c r="F108" s="6"/>
      <c r="G108" s="27"/>
      <c r="H108" s="6"/>
      <c r="I108" s="27"/>
      <c r="J108" s="6"/>
    </row>
    <row r="109" spans="1:10" x14ac:dyDescent="0.2">
      <c r="A109" s="14"/>
      <c r="B109" s="11"/>
      <c r="C109" s="14"/>
      <c r="D109" s="11"/>
      <c r="E109" s="14"/>
      <c r="F109" s="11"/>
      <c r="G109" s="14"/>
      <c r="H109" s="11"/>
      <c r="I109" s="14"/>
      <c r="J109" s="11"/>
    </row>
    <row r="110" spans="1:10" x14ac:dyDescent="0.2">
      <c r="A110" s="12"/>
      <c r="B110" s="9"/>
      <c r="C110" s="12"/>
      <c r="D110" s="9"/>
      <c r="E110" s="12"/>
      <c r="F110" s="9"/>
      <c r="G110" s="12"/>
      <c r="H110" s="9"/>
      <c r="I110" s="12"/>
      <c r="J110" s="9"/>
    </row>
    <row r="111" spans="1:10" x14ac:dyDescent="0.2">
      <c r="A111" s="14"/>
      <c r="B111" s="11"/>
      <c r="C111" s="14"/>
      <c r="D111" s="11"/>
      <c r="E111" s="14"/>
      <c r="F111" s="11"/>
      <c r="G111" s="14"/>
      <c r="H111" s="11"/>
      <c r="I111" s="14"/>
      <c r="J111" s="11"/>
    </row>
    <row r="112" spans="1:10" x14ac:dyDescent="0.2">
      <c r="A112" s="14"/>
      <c r="B112" s="8"/>
      <c r="C112" s="14"/>
      <c r="D112" s="8"/>
      <c r="E112" s="14"/>
      <c r="F112" s="8"/>
      <c r="G112" s="14"/>
      <c r="H112" s="8"/>
      <c r="I112" s="14"/>
      <c r="J112" s="8"/>
    </row>
    <row r="113" spans="1:10" x14ac:dyDescent="0.2">
      <c r="A113" s="36">
        <f>B114/15/24+$C$9</f>
        <v>0.71733333333333338</v>
      </c>
      <c r="B113" s="26"/>
      <c r="C113" s="36">
        <f>D114/15/24+$C$9</f>
        <v>0.72327777777777769</v>
      </c>
      <c r="D113" s="26"/>
      <c r="E113" s="36">
        <f>F114/15/24+$C$9</f>
        <v>0.73202777777777772</v>
      </c>
      <c r="F113" s="26"/>
      <c r="G113" s="36">
        <f>H114/15/24+$C$9</f>
        <v>0.73369444444444443</v>
      </c>
      <c r="H113" s="26"/>
      <c r="I113" s="36">
        <f>J114/15/24+$C$9</f>
        <v>0.7639999999999999</v>
      </c>
      <c r="J113" s="26"/>
    </row>
    <row r="114" spans="1:10" x14ac:dyDescent="0.2">
      <c r="A114" s="38">
        <v>1.9</v>
      </c>
      <c r="B114" s="39">
        <f>J106+A114</f>
        <v>183.23999999999998</v>
      </c>
      <c r="C114" s="38">
        <v>2.14</v>
      </c>
      <c r="D114" s="39">
        <f>B114+C114</f>
        <v>185.37999999999997</v>
      </c>
      <c r="E114" s="38">
        <v>3.15</v>
      </c>
      <c r="F114" s="39">
        <f>D114+E114</f>
        <v>188.52999999999997</v>
      </c>
      <c r="G114" s="38">
        <v>0.6</v>
      </c>
      <c r="H114" s="39">
        <f>F114+G114</f>
        <v>189.12999999999997</v>
      </c>
      <c r="I114" s="38">
        <v>10.91</v>
      </c>
      <c r="J114" s="39">
        <f>H114+I114</f>
        <v>200.03999999999996</v>
      </c>
    </row>
    <row r="115" spans="1:10" x14ac:dyDescent="0.2">
      <c r="A115" s="66">
        <f>I107+1</f>
        <v>79</v>
      </c>
      <c r="B115" s="67" t="s">
        <v>46</v>
      </c>
      <c r="C115" s="66">
        <f>A115+1</f>
        <v>80</v>
      </c>
      <c r="D115" s="67"/>
      <c r="E115" s="66">
        <f>C115+1</f>
        <v>81</v>
      </c>
      <c r="F115" s="67"/>
      <c r="G115" s="116"/>
      <c r="H115" s="117"/>
      <c r="I115" s="106" t="s">
        <v>47</v>
      </c>
      <c r="J115" s="107"/>
    </row>
    <row r="116" spans="1:10" x14ac:dyDescent="0.2">
      <c r="A116" s="27"/>
      <c r="B116" s="6"/>
      <c r="C116" s="27"/>
      <c r="D116" s="6"/>
      <c r="E116" s="27"/>
      <c r="F116" s="6"/>
      <c r="G116" s="50"/>
      <c r="H116" s="51"/>
      <c r="I116" s="27"/>
      <c r="J116" s="6"/>
    </row>
    <row r="117" spans="1:10" x14ac:dyDescent="0.2">
      <c r="A117" s="14"/>
      <c r="B117" s="11"/>
      <c r="C117" s="14"/>
      <c r="D117" s="11"/>
      <c r="E117" s="14"/>
      <c r="F117" s="11"/>
      <c r="G117" s="52"/>
      <c r="H117" s="53"/>
      <c r="I117" s="14"/>
      <c r="J117" s="11"/>
    </row>
    <row r="118" spans="1:10" x14ac:dyDescent="0.2">
      <c r="A118" s="12"/>
      <c r="B118" s="9"/>
      <c r="C118" s="12"/>
      <c r="D118" s="9"/>
      <c r="E118" s="12"/>
      <c r="F118" s="9"/>
      <c r="G118" s="54"/>
      <c r="H118" s="55"/>
      <c r="I118" s="12"/>
      <c r="J118" s="9"/>
    </row>
    <row r="119" spans="1:10" x14ac:dyDescent="0.2">
      <c r="A119" s="14"/>
      <c r="B119" s="11"/>
      <c r="C119" s="14"/>
      <c r="D119" s="11"/>
      <c r="E119" s="14"/>
      <c r="F119" s="11"/>
      <c r="G119" s="56"/>
      <c r="H119" s="53"/>
      <c r="I119" s="14"/>
      <c r="J119" s="11"/>
    </row>
    <row r="120" spans="1:10" x14ac:dyDescent="0.2">
      <c r="A120" s="14"/>
      <c r="B120" s="8"/>
      <c r="C120" s="14"/>
      <c r="D120" s="8"/>
      <c r="E120" s="14"/>
      <c r="F120" s="8"/>
      <c r="G120" s="52"/>
      <c r="H120" s="57"/>
      <c r="I120" s="14"/>
      <c r="J120" s="8"/>
    </row>
    <row r="121" spans="1:10" x14ac:dyDescent="0.2">
      <c r="A121" s="36">
        <f>B122/15/24+$C$9</f>
        <v>0.76872222222222208</v>
      </c>
      <c r="B121" s="26"/>
      <c r="C121" s="36">
        <f>D122/15/24+$C$9</f>
        <v>0.77011111111111097</v>
      </c>
      <c r="D121" s="26"/>
      <c r="E121" s="36">
        <f>F122/15/24+$C$9</f>
        <v>0.77038888888888879</v>
      </c>
      <c r="F121" s="26"/>
      <c r="G121" s="58">
        <f>H122/35/24+$C$9+5.7/35/24</f>
        <v>0.45647619047619042</v>
      </c>
      <c r="H121" s="59">
        <f>H122/15/24+$C$9+2/15/24</f>
        <v>0.77705555555555539</v>
      </c>
      <c r="I121" s="36"/>
      <c r="J121" s="26"/>
    </row>
    <row r="122" spans="1:10" x14ac:dyDescent="0.2">
      <c r="A122" s="38">
        <v>1.7</v>
      </c>
      <c r="B122" s="39">
        <f>J114+A122</f>
        <v>201.73999999999995</v>
      </c>
      <c r="C122" s="38">
        <v>0.5</v>
      </c>
      <c r="D122" s="39">
        <f>B122+C122</f>
        <v>202.23999999999995</v>
      </c>
      <c r="E122" s="38">
        <v>0.1</v>
      </c>
      <c r="F122" s="39">
        <f>D122+E122</f>
        <v>202.33999999999995</v>
      </c>
      <c r="G122" s="60">
        <v>0.4</v>
      </c>
      <c r="H122" s="61">
        <f>F122+G122</f>
        <v>202.73999999999995</v>
      </c>
      <c r="I122" s="38"/>
      <c r="J122" s="39"/>
    </row>
  </sheetData>
  <mergeCells count="10">
    <mergeCell ref="A4:B4"/>
    <mergeCell ref="C3:D3"/>
    <mergeCell ref="G27:H27"/>
    <mergeCell ref="E67:F67"/>
    <mergeCell ref="G115:H115"/>
    <mergeCell ref="G35:H35"/>
    <mergeCell ref="C43:D43"/>
    <mergeCell ref="E51:F51"/>
    <mergeCell ref="A91:B91"/>
    <mergeCell ref="C99:D99"/>
  </mergeCells>
  <phoneticPr fontId="1"/>
  <pageMargins left="0.23622047244094491" right="0.23622047244094491" top="0.15748031496062992" bottom="0.15748031496062992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sc!$B$3:$C$3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C19" sqref="C19"/>
    </sheetView>
  </sheetViews>
  <sheetFormatPr defaultRowHeight="13" x14ac:dyDescent="0.2"/>
  <cols>
    <col min="1" max="1" width="11.54296875" style="87" customWidth="1"/>
    <col min="2" max="2" width="32.54296875" style="87" customWidth="1"/>
    <col min="3" max="3" width="14.453125" style="87" customWidth="1"/>
    <col min="4" max="16384" width="8.7265625" style="87"/>
  </cols>
  <sheetData>
    <row r="1" spans="1:4" x14ac:dyDescent="0.2">
      <c r="A1" s="87" t="s">
        <v>16</v>
      </c>
      <c r="B1" s="88">
        <v>46039</v>
      </c>
    </row>
    <row r="2" spans="1:4" x14ac:dyDescent="0.2">
      <c r="A2" s="87" t="s">
        <v>17</v>
      </c>
      <c r="B2" s="87">
        <v>200</v>
      </c>
    </row>
    <row r="3" spans="1:4" x14ac:dyDescent="0.2">
      <c r="A3" s="87" t="s">
        <v>18</v>
      </c>
      <c r="B3" s="89">
        <v>0.20833333333333334</v>
      </c>
      <c r="C3" s="89">
        <v>0.25</v>
      </c>
    </row>
    <row r="4" spans="1:4" x14ac:dyDescent="0.2">
      <c r="A4" s="87" t="s">
        <v>13</v>
      </c>
      <c r="B4" s="87" t="s">
        <v>19</v>
      </c>
    </row>
    <row r="5" spans="1:4" x14ac:dyDescent="0.2">
      <c r="A5" s="87" t="s">
        <v>20</v>
      </c>
      <c r="B5" s="87" t="s">
        <v>21</v>
      </c>
    </row>
    <row r="6" spans="1:4" x14ac:dyDescent="0.2">
      <c r="A6"/>
      <c r="B6" s="78" t="s">
        <v>11</v>
      </c>
      <c r="C6" s="31"/>
      <c r="D6" s="79" t="s">
        <v>12</v>
      </c>
    </row>
    <row r="7" spans="1:4" x14ac:dyDescent="0.2">
      <c r="A7" t="s">
        <v>13</v>
      </c>
      <c r="B7" s="80">
        <v>0</v>
      </c>
      <c r="C7" s="31" t="s">
        <v>64</v>
      </c>
      <c r="D7" s="78" t="str">
        <f>ROUND(B8-B7,1)&amp;"km"</f>
        <v>22.8km</v>
      </c>
    </row>
    <row r="8" spans="1:4" x14ac:dyDescent="0.2">
      <c r="A8" s="118" t="s">
        <v>49</v>
      </c>
      <c r="B8" s="80">
        <v>22.8</v>
      </c>
      <c r="C8" s="31" t="s">
        <v>57</v>
      </c>
      <c r="D8" s="78" t="str">
        <f>ROUND(B9-B8,1)&amp;"km"</f>
        <v>46.4km</v>
      </c>
    </row>
    <row r="9" spans="1:4" x14ac:dyDescent="0.2">
      <c r="A9" s="118" t="s">
        <v>50</v>
      </c>
      <c r="B9" s="80">
        <v>69.199999999999989</v>
      </c>
      <c r="C9" s="31" t="s">
        <v>58</v>
      </c>
      <c r="D9" s="78" t="str">
        <f t="shared" ref="D9:D15" si="0">ROUND(B10-B9,1)&amp;"km"</f>
        <v>21.9km</v>
      </c>
    </row>
    <row r="10" spans="1:4" x14ac:dyDescent="0.2">
      <c r="A10" s="118" t="s">
        <v>51</v>
      </c>
      <c r="B10" s="80">
        <v>91.1</v>
      </c>
      <c r="C10" s="31" t="s">
        <v>59</v>
      </c>
      <c r="D10" s="78" t="str">
        <f t="shared" si="0"/>
        <v>8.2km</v>
      </c>
    </row>
    <row r="11" spans="1:4" x14ac:dyDescent="0.2">
      <c r="A11" s="118" t="s">
        <v>52</v>
      </c>
      <c r="B11" s="80">
        <v>99.3</v>
      </c>
      <c r="C11" s="31" t="s">
        <v>60</v>
      </c>
      <c r="D11" s="78" t="str">
        <f t="shared" si="0"/>
        <v>13.2km</v>
      </c>
    </row>
    <row r="12" spans="1:4" x14ac:dyDescent="0.2">
      <c r="A12" s="118" t="s">
        <v>53</v>
      </c>
      <c r="B12" s="80">
        <v>112.49999999999999</v>
      </c>
      <c r="C12" s="31" t="s">
        <v>61</v>
      </c>
      <c r="D12" s="78" t="str">
        <f t="shared" si="0"/>
        <v>32.6km</v>
      </c>
    </row>
    <row r="13" spans="1:4" x14ac:dyDescent="0.2">
      <c r="A13" s="118" t="s">
        <v>54</v>
      </c>
      <c r="B13" s="80">
        <v>145.1</v>
      </c>
      <c r="C13" s="31" t="s">
        <v>62</v>
      </c>
      <c r="D13" s="78" t="str">
        <f t="shared" si="0"/>
        <v>30.7km</v>
      </c>
    </row>
    <row r="14" spans="1:4" x14ac:dyDescent="0.2">
      <c r="A14" s="118" t="s">
        <v>55</v>
      </c>
      <c r="B14" s="80">
        <v>175.8</v>
      </c>
      <c r="C14" s="31" t="s">
        <v>63</v>
      </c>
      <c r="D14" s="78" t="str">
        <f t="shared" si="0"/>
        <v>4.1km</v>
      </c>
    </row>
    <row r="15" spans="1:4" x14ac:dyDescent="0.2">
      <c r="A15" s="118" t="s">
        <v>56</v>
      </c>
      <c r="B15" s="80">
        <v>179.9</v>
      </c>
      <c r="C15" s="31" t="s">
        <v>65</v>
      </c>
      <c r="D15" s="78" t="str">
        <f t="shared" si="0"/>
        <v>22.8km</v>
      </c>
    </row>
    <row r="16" spans="1:4" x14ac:dyDescent="0.2">
      <c r="A16" s="118" t="s">
        <v>14</v>
      </c>
      <c r="B16" s="80">
        <v>202.73000000000002</v>
      </c>
      <c r="D16" s="78" t="str">
        <f>ROUND($B$16-B16,1)&amp;"km"</f>
        <v>0km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BRM117</vt:lpstr>
      <vt:lpstr>sc</vt:lpstr>
      <vt:lpstr>'BRM117'!Print_Area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yforest</dc:creator>
  <cp:lastModifiedBy>Yutaka MORIWAKI</cp:lastModifiedBy>
  <cp:lastPrinted>2026-01-12T05:10:09Z</cp:lastPrinted>
  <dcterms:created xsi:type="dcterms:W3CDTF">2013-08-25T01:47:53Z</dcterms:created>
  <dcterms:modified xsi:type="dcterms:W3CDTF">2026-01-12T05:10:11Z</dcterms:modified>
</cp:coreProperties>
</file>