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yforest-my.sharepoint.com/personal/yutaka_yforest_onmicrosoft_com/Documents/audax-kinki/2026/26BRM117神戸・伝承ライド200km/キューシート/"/>
    </mc:Choice>
  </mc:AlternateContent>
  <xr:revisionPtr revIDLastSave="1126" documentId="13_ncr:1_{F40CAA63-E73D-4C17-9236-3E79FA6B1216}" xr6:coauthVersionLast="47" xr6:coauthVersionMax="47" xr10:uidLastSave="{64BFE8B4-DA27-496C-9B33-DC75DDB4EE64}"/>
  <bookViews>
    <workbookView xWindow="-110" yWindow="-110" windowWidth="21820" windowHeight="13900" xr2:uid="{00000000-000D-0000-FFFF-FFFF00000000}"/>
  </bookViews>
  <sheets>
    <sheet name="26BRM117Kobe200kmCue" sheetId="1" r:id="rId1"/>
  </sheets>
  <definedNames>
    <definedName name="_xlnm.Print_Area" localSheetId="0">'26BRM117Kobe200kmCue'!$A$1:$I$141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" i="1" l="1"/>
  <c r="C7" i="1" s="1"/>
  <c r="C8" i="1" s="1"/>
  <c r="C9" i="1" s="1"/>
  <c r="C10" i="1" s="1"/>
  <c r="C11" i="1" s="1"/>
  <c r="C12" i="1" s="1"/>
  <c r="C13" i="1" s="1"/>
  <c r="C14" i="1" s="1"/>
  <c r="B77" i="1"/>
  <c r="B76" i="1"/>
  <c r="B40" i="1"/>
  <c r="B41" i="1"/>
  <c r="C15" i="1" l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l="1"/>
  <c r="C31" i="1" s="1"/>
  <c r="C32" i="1" s="1"/>
  <c r="C33" i="1" s="1"/>
  <c r="C34" i="1" s="1"/>
  <c r="C35" i="1" s="1"/>
  <c r="C36" i="1" l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l="1"/>
  <c r="C76" i="1" l="1"/>
  <c r="C77" i="1" s="1"/>
  <c r="C78" i="1" s="1"/>
  <c r="C79" i="1" s="1"/>
  <c r="C80" i="1" s="1"/>
  <c r="C81" i="1" s="1"/>
  <c r="C82" i="1" l="1"/>
  <c r="C83" i="1" s="1"/>
  <c r="C84" i="1" s="1"/>
  <c r="C85" i="1" s="1"/>
  <c r="C86" i="1" s="1"/>
</calcChain>
</file>

<file path=xl/sharedStrings.xml><?xml version="1.0" encoding="utf-8"?>
<sst xmlns="http://schemas.openxmlformats.org/spreadsheetml/2006/main" count="294" uniqueCount="139">
  <si>
    <t>道路</t>
  </si>
  <si>
    <t>進路</t>
  </si>
  <si>
    <t>交差点名</t>
  </si>
  <si>
    <t>交通標識</t>
    <rPh sb="2" eb="4">
      <t>ヒョウシキ</t>
    </rPh>
    <phoneticPr fontId="1"/>
  </si>
  <si>
    <t>区間</t>
    <phoneticPr fontId="1"/>
  </si>
  <si>
    <t>信号</t>
    <rPh sb="0" eb="2">
      <t>シンゴウ</t>
    </rPh>
    <phoneticPr fontId="1"/>
  </si>
  <si>
    <t>左折</t>
    <rPh sb="0" eb="2">
      <t>サセツ</t>
    </rPh>
    <phoneticPr fontId="1"/>
  </si>
  <si>
    <t>直進</t>
    <rPh sb="0" eb="2">
      <t>チョクシン</t>
    </rPh>
    <phoneticPr fontId="1"/>
  </si>
  <si>
    <t>累積</t>
    <rPh sb="0" eb="2">
      <t>ルイセキ</t>
    </rPh>
    <phoneticPr fontId="1"/>
  </si>
  <si>
    <t>R176</t>
    <phoneticPr fontId="1"/>
  </si>
  <si>
    <t>神戸～明石～淡路～洲本～淡路～明石～神戸～宝塚～西宮～神戸</t>
    <rPh sb="0" eb="2">
      <t>コウベ</t>
    </rPh>
    <rPh sb="3" eb="5">
      <t>アカシ</t>
    </rPh>
    <rPh sb="6" eb="8">
      <t>アワジ</t>
    </rPh>
    <rPh sb="9" eb="11">
      <t>スモト</t>
    </rPh>
    <rPh sb="12" eb="14">
      <t>アワジ</t>
    </rPh>
    <rPh sb="15" eb="17">
      <t>アカシ</t>
    </rPh>
    <rPh sb="18" eb="20">
      <t>コウベ</t>
    </rPh>
    <rPh sb="21" eb="23">
      <t>タカラヅカ</t>
    </rPh>
    <rPh sb="24" eb="26">
      <t>ニシノミヤ</t>
    </rPh>
    <rPh sb="27" eb="29">
      <t>コウベ</t>
    </rPh>
    <phoneticPr fontId="1"/>
  </si>
  <si>
    <t>R2</t>
    <phoneticPr fontId="1"/>
  </si>
  <si>
    <t>合流手前の歩道・車道合流は車の流れに注意</t>
    <rPh sb="0" eb="2">
      <t>ゴウリュウ</t>
    </rPh>
    <rPh sb="2" eb="4">
      <t>テマエ</t>
    </rPh>
    <rPh sb="5" eb="7">
      <t>ホドウ</t>
    </rPh>
    <rPh sb="8" eb="10">
      <t>シャドウ</t>
    </rPh>
    <rPh sb="10" eb="12">
      <t>ゴウリュウ</t>
    </rPh>
    <rPh sb="13" eb="14">
      <t>クルマ</t>
    </rPh>
    <rPh sb="15" eb="16">
      <t>ナガ</t>
    </rPh>
    <rPh sb="18" eb="20">
      <t>チュウイ</t>
    </rPh>
    <phoneticPr fontId="1"/>
  </si>
  <si>
    <t>直進</t>
  </si>
  <si>
    <t>左方向</t>
  </si>
  <si>
    <t>大蔵海岸西</t>
    <rPh sb="0" eb="2">
      <t>オオクラ</t>
    </rPh>
    <rPh sb="2" eb="4">
      <t>カイガン</t>
    </rPh>
    <rPh sb="4" eb="5">
      <t>ニシ</t>
    </rPh>
    <phoneticPr fontId="1"/>
  </si>
  <si>
    <t>左折</t>
  </si>
  <si>
    <t>信号を渡ってから左折・歩道へ</t>
    <rPh sb="0" eb="2">
      <t>シンゴウ</t>
    </rPh>
    <rPh sb="3" eb="4">
      <t>ワタ</t>
    </rPh>
    <rPh sb="8" eb="10">
      <t>サセツ</t>
    </rPh>
    <rPh sb="11" eb="13">
      <t>ホドウ</t>
    </rPh>
    <phoneticPr fontId="1"/>
  </si>
  <si>
    <t>右折</t>
  </si>
  <si>
    <t>公園</t>
    <rPh sb="0" eb="2">
      <t>コウエン</t>
    </rPh>
    <phoneticPr fontId="1"/>
  </si>
  <si>
    <t>R28</t>
  </si>
  <si>
    <t>R28</t>
    <phoneticPr fontId="1"/>
  </si>
  <si>
    <t>錦江𣘺を渡ってすぐ明石市道明石中央40号線に入る</t>
    <rPh sb="5" eb="6">
      <t>ワタ</t>
    </rPh>
    <phoneticPr fontId="1"/>
  </si>
  <si>
    <t>┤字路</t>
    <rPh sb="1" eb="3">
      <t>ジロ</t>
    </rPh>
    <phoneticPr fontId="1"/>
  </si>
  <si>
    <t>T字路</t>
    <phoneticPr fontId="1"/>
  </si>
  <si>
    <t>ジェノバライン明石港</t>
    <rPh sb="7" eb="9">
      <t>アカシ</t>
    </rPh>
    <rPh sb="9" eb="10">
      <t>コウ</t>
    </rPh>
    <phoneticPr fontId="1"/>
  </si>
  <si>
    <t>乗船</t>
    <rPh sb="0" eb="2">
      <t>ジョウセン</t>
    </rPh>
    <phoneticPr fontId="1"/>
  </si>
  <si>
    <t>ジェノバライン岩屋港</t>
    <rPh sb="7" eb="9">
      <t>イワヤ</t>
    </rPh>
    <rPh sb="9" eb="10">
      <t>コウ</t>
    </rPh>
    <phoneticPr fontId="1"/>
  </si>
  <si>
    <t>港内</t>
    <rPh sb="0" eb="2">
      <t>コウナイ</t>
    </rPh>
    <phoneticPr fontId="1"/>
  </si>
  <si>
    <t>岩屋港前</t>
    <phoneticPr fontId="1"/>
  </si>
  <si>
    <t>側道にそれない</t>
    <rPh sb="0" eb="2">
      <t>ソクドウ</t>
    </rPh>
    <phoneticPr fontId="1"/>
  </si>
  <si>
    <t>炬口北</t>
    <phoneticPr fontId="1"/>
  </si>
  <si>
    <t>K76</t>
  </si>
  <si>
    <t>K76</t>
    <phoneticPr fontId="1"/>
  </si>
  <si>
    <t>ようこそ洲本温泉の立て看板</t>
    <rPh sb="4" eb="6">
      <t>スモト</t>
    </rPh>
    <rPh sb="6" eb="8">
      <t>オンセン</t>
    </rPh>
    <rPh sb="9" eb="10">
      <t>タ</t>
    </rPh>
    <rPh sb="11" eb="13">
      <t>カンバン</t>
    </rPh>
    <phoneticPr fontId="1"/>
  </si>
  <si>
    <t>左前方に消防本部</t>
    <rPh sb="0" eb="1">
      <t>ヒダリ</t>
    </rPh>
    <rPh sb="1" eb="3">
      <t>ゼンポウ</t>
    </rPh>
    <rPh sb="4" eb="6">
      <t>ショウボウ</t>
    </rPh>
    <rPh sb="6" eb="8">
      <t>ホンブ</t>
    </rPh>
    <phoneticPr fontId="1"/>
  </si>
  <si>
    <t>市道</t>
    <rPh sb="0" eb="2">
      <t>シドウ</t>
    </rPh>
    <phoneticPr fontId="1"/>
  </si>
  <si>
    <t>折返し</t>
    <rPh sb="0" eb="2">
      <t>オリカエ</t>
    </rPh>
    <phoneticPr fontId="1"/>
  </si>
  <si>
    <t>前方に立川水仙郷の看板・この先路面が荒れているので注意</t>
    <rPh sb="0" eb="2">
      <t>ゼンポウ</t>
    </rPh>
    <rPh sb="3" eb="5">
      <t>タテカワ</t>
    </rPh>
    <rPh sb="5" eb="7">
      <t>スイセン</t>
    </rPh>
    <rPh sb="7" eb="8">
      <t>ゴウ</t>
    </rPh>
    <rPh sb="9" eb="11">
      <t>カンバン</t>
    </rPh>
    <rPh sb="14" eb="15">
      <t>サキ</t>
    </rPh>
    <rPh sb="15" eb="17">
      <t>ロメン</t>
    </rPh>
    <rPh sb="18" eb="19">
      <t>ア</t>
    </rPh>
    <rPh sb="25" eb="27">
      <t>チュウイ</t>
    </rPh>
    <phoneticPr fontId="1"/>
  </si>
  <si>
    <t>右折</t>
    <phoneticPr fontId="1"/>
  </si>
  <si>
    <t>志筑</t>
    <phoneticPr fontId="1"/>
  </si>
  <si>
    <t>K88</t>
    <phoneticPr fontId="1"/>
  </si>
  <si>
    <t>右手に伊弉諾神社</t>
    <rPh sb="0" eb="2">
      <t>ミギテ</t>
    </rPh>
    <rPh sb="3" eb="8">
      <t>イザナギジンジャ</t>
    </rPh>
    <phoneticPr fontId="1"/>
  </si>
  <si>
    <t>左手</t>
    <rPh sb="0" eb="2">
      <t>ヒダリテ</t>
    </rPh>
    <phoneticPr fontId="1"/>
  </si>
  <si>
    <t>群家</t>
    <rPh sb="0" eb="1">
      <t>グン</t>
    </rPh>
    <rPh sb="1" eb="2">
      <t>イエ</t>
    </rPh>
    <phoneticPr fontId="1"/>
  </si>
  <si>
    <t>ト字路</t>
    <phoneticPr fontId="1"/>
  </si>
  <si>
    <t>K31</t>
    <phoneticPr fontId="1"/>
  </si>
  <si>
    <t>「北淡震災記念公園　野島断層→」の看板</t>
    <rPh sb="1" eb="9">
      <t>ホクダンシンサイキネンコウエン</t>
    </rPh>
    <rPh sb="10" eb="12">
      <t>ノジマ</t>
    </rPh>
    <rPh sb="12" eb="14">
      <t>ダンソウ</t>
    </rPh>
    <rPh sb="17" eb="19">
      <t>カンバン</t>
    </rPh>
    <phoneticPr fontId="1"/>
  </si>
  <si>
    <t>淡路松帆</t>
    <phoneticPr fontId="1"/>
  </si>
  <si>
    <t>道の駅あわじ方面へ</t>
    <rPh sb="0" eb="1">
      <t>ミチ</t>
    </rPh>
    <rPh sb="2" eb="3">
      <t>エキ</t>
    </rPh>
    <rPh sb="6" eb="8">
      <t>ホウメン</t>
    </rPh>
    <phoneticPr fontId="1"/>
  </si>
  <si>
    <t>岩屋フェリー前</t>
    <phoneticPr fontId="1"/>
  </si>
  <si>
    <t>K718</t>
    <phoneticPr fontId="1"/>
  </si>
  <si>
    <t>鷹匠町</t>
    <phoneticPr fontId="1"/>
  </si>
  <si>
    <t>K16</t>
    <phoneticPr fontId="1"/>
  </si>
  <si>
    <t>K52</t>
    <phoneticPr fontId="1"/>
  </si>
  <si>
    <t>大谷川を越える</t>
    <rPh sb="0" eb="2">
      <t>オオタニ</t>
    </rPh>
    <rPh sb="2" eb="3">
      <t>カワ</t>
    </rPh>
    <rPh sb="4" eb="5">
      <t>コ</t>
    </rPh>
    <phoneticPr fontId="1"/>
  </si>
  <si>
    <t>坂本</t>
    <phoneticPr fontId="1"/>
  </si>
  <si>
    <t>K85</t>
    <phoneticPr fontId="1"/>
  </si>
  <si>
    <t>原野南</t>
    <phoneticPr fontId="1"/>
  </si>
  <si>
    <t>R428</t>
    <phoneticPr fontId="1"/>
  </si>
  <si>
    <t>皆森</t>
    <phoneticPr fontId="1"/>
  </si>
  <si>
    <t>K15</t>
    <phoneticPr fontId="1"/>
  </si>
  <si>
    <t>K51</t>
    <phoneticPr fontId="1"/>
  </si>
  <si>
    <t>有馬温泉北口</t>
    <rPh sb="0" eb="2">
      <t>アリマ</t>
    </rPh>
    <rPh sb="2" eb="4">
      <t>オンセン</t>
    </rPh>
    <rPh sb="4" eb="6">
      <t>キタグチ</t>
    </rPh>
    <phoneticPr fontId="1"/>
  </si>
  <si>
    <t>大多田橋</t>
    <phoneticPr fontId="1"/>
  </si>
  <si>
    <t>生瀬1</t>
    <phoneticPr fontId="1"/>
  </si>
  <si>
    <t>旧R176</t>
    <rPh sb="0" eb="1">
      <t>キュウ</t>
    </rPh>
    <phoneticPr fontId="1"/>
  </si>
  <si>
    <t>直進しない</t>
    <rPh sb="0" eb="2">
      <t>チョクシン</t>
    </rPh>
    <phoneticPr fontId="1"/>
  </si>
  <si>
    <t>生瀬橋西詰</t>
    <phoneticPr fontId="1"/>
  </si>
  <si>
    <t>Ｋ337</t>
    <phoneticPr fontId="1"/>
  </si>
  <si>
    <t>サンビオラ前</t>
    <rPh sb="5" eb="6">
      <t>マエ</t>
    </rPh>
    <phoneticPr fontId="1"/>
  </si>
  <si>
    <t>K114/​K337</t>
    <phoneticPr fontId="1"/>
  </si>
  <si>
    <t>K114</t>
    <phoneticPr fontId="1"/>
  </si>
  <si>
    <t>高松町</t>
    <phoneticPr fontId="1"/>
  </si>
  <si>
    <t>金井町</t>
    <phoneticPr fontId="1"/>
  </si>
  <si>
    <t>K42</t>
    <phoneticPr fontId="1"/>
  </si>
  <si>
    <t>天神川橋南詰</t>
    <phoneticPr fontId="1"/>
  </si>
  <si>
    <t>中野大橋南詰</t>
    <phoneticPr fontId="1"/>
  </si>
  <si>
    <t>K333</t>
    <phoneticPr fontId="1"/>
  </si>
  <si>
    <t>昆陽池北</t>
    <phoneticPr fontId="1"/>
  </si>
  <si>
    <t>昆陽池公園入口</t>
    <rPh sb="0" eb="5">
      <t>コヤイケコウエン</t>
    </rPh>
    <rPh sb="5" eb="7">
      <t>イリグチ</t>
    </rPh>
    <phoneticPr fontId="1"/>
  </si>
  <si>
    <t>伊丹市役所前</t>
    <phoneticPr fontId="1"/>
  </si>
  <si>
    <t>R171</t>
    <phoneticPr fontId="1"/>
  </si>
  <si>
    <t>側道にそれず、そのままR171を直進</t>
    <rPh sb="0" eb="2">
      <t>ソクドウ</t>
    </rPh>
    <rPh sb="16" eb="18">
      <t>チョクシン</t>
    </rPh>
    <phoneticPr fontId="1"/>
  </si>
  <si>
    <t>門戸陸橋東</t>
    <rPh sb="0" eb="2">
      <t>モンド</t>
    </rPh>
    <rPh sb="2" eb="4">
      <t>リッキョウ</t>
    </rPh>
    <rPh sb="4" eb="5">
      <t>ヒガシ</t>
    </rPh>
    <phoneticPr fontId="1"/>
  </si>
  <si>
    <t>札場筋</t>
    <phoneticPr fontId="1"/>
  </si>
  <si>
    <t>R43</t>
    <phoneticPr fontId="1"/>
  </si>
  <si>
    <t>札場筋線 / 国道43号の表示</t>
    <rPh sb="3" eb="4">
      <t>セン</t>
    </rPh>
    <rPh sb="7" eb="9">
      <t>コクドウ</t>
    </rPh>
    <rPh sb="11" eb="12">
      <t>ゴウ</t>
    </rPh>
    <rPh sb="13" eb="15">
      <t>ヒョウジ</t>
    </rPh>
    <phoneticPr fontId="1"/>
  </si>
  <si>
    <t>西宮本町</t>
    <phoneticPr fontId="1"/>
  </si>
  <si>
    <t>PC開閉時間</t>
    <rPh sb="2" eb="4">
      <t>カイヘイ</t>
    </rPh>
    <rPh sb="4" eb="6">
      <t>ジカン</t>
    </rPh>
    <phoneticPr fontId="1"/>
  </si>
  <si>
    <t>5:00～5:30
6:00～6:30</t>
    <phoneticPr fontId="1"/>
  </si>
  <si>
    <t>10:53～18:30
11:53～19:30</t>
    <phoneticPr fontId="1"/>
  </si>
  <si>
    <t>南本町通3丁目</t>
    <rPh sb="0" eb="1">
      <t>ミナミ</t>
    </rPh>
    <rPh sb="1" eb="3">
      <t>ホンマチ</t>
    </rPh>
    <rPh sb="3" eb="4">
      <t>ドオリ</t>
    </rPh>
    <rPh sb="5" eb="7">
      <t>チョウメ</t>
    </rPh>
    <phoneticPr fontId="1"/>
  </si>
  <si>
    <t>右折→
折返し</t>
    <rPh sb="0" eb="2">
      <t>ウセツ</t>
    </rPh>
    <rPh sb="4" eb="6">
      <t>オリカエ</t>
    </rPh>
    <phoneticPr fontId="1"/>
  </si>
  <si>
    <t>門戸高架（跨線橋）は側道に抜け、つきあたりの歩道橋を利用すると安全に迂回できます。
走行時の交通量にもよりますが迂回することを推奨</t>
    <rPh sb="10" eb="12">
      <t>ソクドウ</t>
    </rPh>
    <rPh sb="13" eb="14">
      <t>ヌ</t>
    </rPh>
    <rPh sb="22" eb="25">
      <t>ホドウキョウ</t>
    </rPh>
    <rPh sb="26" eb="28">
      <t>リヨウ</t>
    </rPh>
    <rPh sb="31" eb="33">
      <t>アンゼン</t>
    </rPh>
    <rPh sb="34" eb="36">
      <t>ウカイ</t>
    </rPh>
    <rPh sb="42" eb="44">
      <t>ソウコウ</t>
    </rPh>
    <rPh sb="44" eb="45">
      <t>ジ</t>
    </rPh>
    <rPh sb="46" eb="48">
      <t>コウツウ</t>
    </rPh>
    <rPh sb="48" eb="49">
      <t>リョウ</t>
    </rPh>
    <rPh sb="56" eb="58">
      <t>ウカイ</t>
    </rPh>
    <rPh sb="63" eb="65">
      <t>スイショウ</t>
    </rPh>
    <phoneticPr fontId="3"/>
  </si>
  <si>
    <r>
      <rPr>
        <b/>
        <sz val="10"/>
        <rFont val="BIZ UDPゴシック"/>
        <family val="3"/>
        <charset val="128"/>
      </rPr>
      <t>通過チェック④（フォトコントロール）</t>
    </r>
    <r>
      <rPr>
        <sz val="10"/>
        <rFont val="BIZ UDPゴシック"/>
        <family val="3"/>
        <charset val="128"/>
      </rPr>
      <t xml:space="preserve">
モニュメント「め」をバックに自転車の写真を撮ること。</t>
    </r>
    <rPh sb="0" eb="2">
      <t>ツウカ</t>
    </rPh>
    <rPh sb="33" eb="36">
      <t>ジテンシャ</t>
    </rPh>
    <rPh sb="37" eb="39">
      <t>シャシン</t>
    </rPh>
    <rPh sb="40" eb="41">
      <t>ト</t>
    </rPh>
    <phoneticPr fontId="1"/>
  </si>
  <si>
    <t>概要</t>
    <rPh sb="0" eb="2">
      <t>ガイヨウ</t>
    </rPh>
    <phoneticPr fontId="1"/>
  </si>
  <si>
    <t>前方には明石公園。道なりに左折する。</t>
    <rPh sb="0" eb="2">
      <t>ゼンポウ</t>
    </rPh>
    <rPh sb="4" eb="6">
      <t>アカシ</t>
    </rPh>
    <rPh sb="6" eb="8">
      <t>コウエン</t>
    </rPh>
    <rPh sb="9" eb="10">
      <t>ミチ</t>
    </rPh>
    <rPh sb="13" eb="15">
      <t>サセツ</t>
    </rPh>
    <phoneticPr fontId="1"/>
  </si>
  <si>
    <t>ジェノバライン岩屋港
出港時間：10:00 / 11:20 / 12:00 / 13:00 / 14:00</t>
    <rPh sb="7" eb="9">
      <t>イワヤ</t>
    </rPh>
    <rPh sb="9" eb="10">
      <t>コウ</t>
    </rPh>
    <rPh sb="11" eb="13">
      <t>シュッコウ</t>
    </rPh>
    <rPh sb="13" eb="15">
      <t>ジカン</t>
    </rPh>
    <phoneticPr fontId="1"/>
  </si>
  <si>
    <t>側道へ</t>
    <rPh sb="0" eb="2">
      <t>ソクドウ</t>
    </rPh>
    <phoneticPr fontId="1"/>
  </si>
  <si>
    <t>その後R171へ合流</t>
    <rPh sb="2" eb="3">
      <t>ゴ</t>
    </rPh>
    <rPh sb="8" eb="10">
      <t>ゴウリュウ</t>
    </rPh>
    <phoneticPr fontId="1"/>
  </si>
  <si>
    <t>高架道路は自転車通行不可・側道へそれた先道なりに左カーブ・その先一旦停止
交通量が多いが、信号のタイミングを待ってT字路を右折</t>
    <rPh sb="0" eb="2">
      <t>コウカ</t>
    </rPh>
    <rPh sb="2" eb="4">
      <t>ドウロ</t>
    </rPh>
    <rPh sb="5" eb="8">
      <t>ジテンシャ</t>
    </rPh>
    <rPh sb="8" eb="10">
      <t>ツウコウ</t>
    </rPh>
    <rPh sb="10" eb="12">
      <t>フカ</t>
    </rPh>
    <rPh sb="13" eb="15">
      <t>ソクドウ</t>
    </rPh>
    <rPh sb="19" eb="20">
      <t>サキ</t>
    </rPh>
    <rPh sb="20" eb="21">
      <t>ミチ</t>
    </rPh>
    <rPh sb="24" eb="25">
      <t>ヒダリ</t>
    </rPh>
    <rPh sb="31" eb="32">
      <t>サキ</t>
    </rPh>
    <rPh sb="32" eb="34">
      <t>イッタン</t>
    </rPh>
    <rPh sb="34" eb="36">
      <t>テイシ</t>
    </rPh>
    <rPh sb="37" eb="39">
      <t>コウツウ</t>
    </rPh>
    <rPh sb="39" eb="40">
      <t>リョウ</t>
    </rPh>
    <rPh sb="41" eb="42">
      <t>オオ</t>
    </rPh>
    <rPh sb="45" eb="47">
      <t>シンゴウ</t>
    </rPh>
    <rPh sb="54" eb="55">
      <t>マ</t>
    </rPh>
    <rPh sb="58" eb="60">
      <t>ジロ</t>
    </rPh>
    <rPh sb="61" eb="63">
      <t>ウセツ</t>
    </rPh>
    <phoneticPr fontId="1"/>
  </si>
  <si>
    <t>味泥</t>
    <rPh sb="0" eb="1">
      <t>アジ</t>
    </rPh>
    <rPh sb="1" eb="2">
      <t>ドロ</t>
    </rPh>
    <phoneticPr fontId="1"/>
  </si>
  <si>
    <t>トンネルには向かわない
高架をくぐった先を左折</t>
    <rPh sb="6" eb="7">
      <t>ム</t>
    </rPh>
    <rPh sb="12" eb="14">
      <t>コウカ</t>
    </rPh>
    <rPh sb="19" eb="20">
      <t>サキ</t>
    </rPh>
    <rPh sb="21" eb="23">
      <t>サセツ</t>
    </rPh>
    <phoneticPr fontId="1"/>
  </si>
  <si>
    <t>有馬口トンネル北</t>
    <rPh sb="0" eb="3">
      <t>アリマグチ</t>
    </rPh>
    <rPh sb="7" eb="8">
      <t>キタ</t>
    </rPh>
    <phoneticPr fontId="1"/>
  </si>
  <si>
    <t>Arrive, 葺合公民館　（2階：第2会議室）</t>
    <rPh sb="8" eb="13">
      <t>フキアイコウミンカン</t>
    </rPh>
    <rPh sb="16" eb="17">
      <t>カイ</t>
    </rPh>
    <rPh sb="18" eb="19">
      <t>ダイ</t>
    </rPh>
    <rPh sb="20" eb="23">
      <t>カイギシツ</t>
    </rPh>
    <phoneticPr fontId="1"/>
  </si>
  <si>
    <t>【フォトコントロール撮影例】</t>
    <rPh sb="10" eb="12">
      <t>サツエイ</t>
    </rPh>
    <rPh sb="12" eb="13">
      <t>レイ</t>
    </rPh>
    <phoneticPr fontId="1"/>
  </si>
  <si>
    <t>芦有ゲート前</t>
    <phoneticPr fontId="1"/>
  </si>
  <si>
    <t>錦江橋南詰</t>
    <phoneticPr fontId="1"/>
  </si>
  <si>
    <t>田ノ代</t>
    <phoneticPr fontId="1"/>
  </si>
  <si>
    <t>市道 / K76</t>
    <rPh sb="0" eb="2">
      <t>シドウ</t>
    </rPh>
    <phoneticPr fontId="1"/>
  </si>
  <si>
    <t>曲がって直後50m程左手に通過チェック</t>
    <rPh sb="0" eb="1">
      <t>マ</t>
    </rPh>
    <rPh sb="4" eb="6">
      <t>チョクゴ</t>
    </rPh>
    <rPh sb="9" eb="10">
      <t>ホド</t>
    </rPh>
    <rPh sb="10" eb="12">
      <t>ヒダリテ</t>
    </rPh>
    <rPh sb="13" eb="15">
      <t>ツウカ</t>
    </rPh>
    <phoneticPr fontId="1"/>
  </si>
  <si>
    <t>大明石町１</t>
    <phoneticPr fontId="1"/>
  </si>
  <si>
    <t>有馬口</t>
    <phoneticPr fontId="1"/>
  </si>
  <si>
    <t>伊和志津神社前</t>
    <phoneticPr fontId="1"/>
  </si>
  <si>
    <t>春日野</t>
    <rPh sb="0" eb="3">
      <t>カスガノ</t>
    </rPh>
    <phoneticPr fontId="1"/>
  </si>
  <si>
    <t>信号</t>
    <rPh sb="0" eb="2">
      <t>シンゴウ</t>
    </rPh>
    <phoneticPr fontId="1"/>
  </si>
  <si>
    <t>DEPART, 人と防災未来センター</t>
    <rPh sb="8" eb="9">
      <t>ヒト</t>
    </rPh>
    <rPh sb="10" eb="12">
      <t>ボウサイ</t>
    </rPh>
    <rPh sb="12" eb="14">
      <t>ミライ</t>
    </rPh>
    <phoneticPr fontId="1"/>
  </si>
  <si>
    <t>磯上通一丁目</t>
    <phoneticPr fontId="1"/>
  </si>
  <si>
    <t>浜辺通四丁目</t>
    <phoneticPr fontId="1"/>
  </si>
  <si>
    <t>駐車場の脇を越えて、一旦停止を直進、その後右カーブ先が信号</t>
    <rPh sb="0" eb="3">
      <t>チュウシャジョウ</t>
    </rPh>
    <rPh sb="4" eb="5">
      <t>ワキ</t>
    </rPh>
    <rPh sb="6" eb="7">
      <t>コ</t>
    </rPh>
    <rPh sb="10" eb="12">
      <t>イッタン</t>
    </rPh>
    <rPh sb="12" eb="14">
      <t>テイシ</t>
    </rPh>
    <rPh sb="15" eb="17">
      <t>チョクシン</t>
    </rPh>
    <rPh sb="20" eb="21">
      <t>ノチ</t>
    </rPh>
    <rPh sb="21" eb="22">
      <t>ミギ</t>
    </rPh>
    <rPh sb="25" eb="26">
      <t>サキ</t>
    </rPh>
    <rPh sb="27" eb="29">
      <t>シンゴウ</t>
    </rPh>
    <phoneticPr fontId="1"/>
  </si>
  <si>
    <t>西出町</t>
    <phoneticPr fontId="1"/>
  </si>
  <si>
    <t>5車線道路・和田岬方面へ（直後の信号を右折）</t>
    <rPh sb="1" eb="3">
      <t>シャセン</t>
    </rPh>
    <rPh sb="3" eb="5">
      <t>ドウロ</t>
    </rPh>
    <rPh sb="6" eb="9">
      <t>ワダミサキ</t>
    </rPh>
    <rPh sb="9" eb="11">
      <t>ホウメン</t>
    </rPh>
    <rPh sb="13" eb="15">
      <t>チョクゴ</t>
    </rPh>
    <rPh sb="16" eb="18">
      <t>シンゴウ</t>
    </rPh>
    <rPh sb="19" eb="21">
      <t>ウセツ</t>
    </rPh>
    <phoneticPr fontId="1"/>
  </si>
  <si>
    <t>右折</t>
    <rPh sb="0" eb="2">
      <t>ウセツ</t>
    </rPh>
    <phoneticPr fontId="1"/>
  </si>
  <si>
    <t>2026BRM117 近畿200km神戸 伝承ポイントライド</t>
    <rPh sb="11" eb="13">
      <t>キンキ</t>
    </rPh>
    <rPh sb="18" eb="20">
      <t>コウベ</t>
    </rPh>
    <rPh sb="21" eb="23">
      <t>デンショウ</t>
    </rPh>
    <phoneticPr fontId="1"/>
  </si>
  <si>
    <t>（参考時間）
9:12～14:32
10:12～15:32</t>
    <rPh sb="1" eb="3">
      <t>サンコウ</t>
    </rPh>
    <rPh sb="3" eb="5">
      <t>ジカン</t>
    </rPh>
    <phoneticPr fontId="1"/>
  </si>
  <si>
    <t>（参考時間）
7:37～10:56
8:37～11:56</t>
    <rPh sb="1" eb="3">
      <t>サンコウ</t>
    </rPh>
    <rPh sb="3" eb="5">
      <t>ジカン</t>
    </rPh>
    <phoneticPr fontId="1"/>
  </si>
  <si>
    <t>直後約300m、右手に東遊園地</t>
    <rPh sb="0" eb="2">
      <t>チョクゴ</t>
    </rPh>
    <rPh sb="2" eb="3">
      <t>ヤク</t>
    </rPh>
    <rPh sb="8" eb="10">
      <t>ミギテ</t>
    </rPh>
    <rPh sb="11" eb="12">
      <t>ヒガシ</t>
    </rPh>
    <rPh sb="12" eb="15">
      <t>ユウエンチ</t>
    </rPh>
    <phoneticPr fontId="1"/>
  </si>
  <si>
    <r>
      <rPr>
        <b/>
        <sz val="10"/>
        <rFont val="BIZ UDPゴシック"/>
        <family val="3"/>
        <charset val="128"/>
      </rPr>
      <t>通過チェック⑤（フォトコントロール）</t>
    </r>
    <r>
      <rPr>
        <sz val="10"/>
        <rFont val="BIZ UDPゴシック"/>
        <family val="3"/>
        <charset val="128"/>
      </rPr>
      <t xml:space="preserve">
モニュメント「神戸の壁」の背面をバックに自転車の写真を撮ること。</t>
    </r>
    <rPh sb="0" eb="2">
      <t>ツウカ</t>
    </rPh>
    <rPh sb="26" eb="28">
      <t>コウベ</t>
    </rPh>
    <rPh sb="29" eb="30">
      <t>カベ</t>
    </rPh>
    <rPh sb="32" eb="34">
      <t>ハイメン</t>
    </rPh>
    <rPh sb="39" eb="42">
      <t>ジテンシャ</t>
    </rPh>
    <rPh sb="43" eb="45">
      <t>シャシン</t>
    </rPh>
    <rPh sb="46" eb="47">
      <t>ト</t>
    </rPh>
    <phoneticPr fontId="1"/>
  </si>
  <si>
    <r>
      <rPr>
        <b/>
        <sz val="10"/>
        <rFont val="BIZ UDPゴシック"/>
        <family val="3"/>
        <charset val="128"/>
      </rPr>
      <t>通過チェック①（フォトコントロール）</t>
    </r>
    <r>
      <rPr>
        <sz val="10"/>
        <rFont val="BIZ UDPゴシック"/>
        <family val="3"/>
        <charset val="128"/>
      </rPr>
      <t xml:space="preserve">
モニュメント「明日」をバックに自転車の写真を撮ること。</t>
    </r>
    <rPh sb="0" eb="2">
      <t>ツウカ</t>
    </rPh>
    <rPh sb="26" eb="28">
      <t>アシタ</t>
    </rPh>
    <rPh sb="34" eb="37">
      <t>ジテンシャ</t>
    </rPh>
    <rPh sb="38" eb="40">
      <t>シャシン</t>
    </rPh>
    <rPh sb="41" eb="42">
      <t>ト</t>
    </rPh>
    <phoneticPr fontId="1"/>
  </si>
  <si>
    <r>
      <rPr>
        <b/>
        <sz val="10"/>
        <rFont val="BIZ UDPゴシック"/>
        <family val="3"/>
        <charset val="128"/>
      </rPr>
      <t>通過チェック②（フォトコントロール）</t>
    </r>
    <r>
      <rPr>
        <sz val="10"/>
        <rFont val="BIZ UDPゴシック"/>
        <family val="3"/>
        <charset val="128"/>
      </rPr>
      <t xml:space="preserve">
モニュメント「時のしらべ」をバックに自転車の写真を撮ること。</t>
    </r>
    <rPh sb="0" eb="2">
      <t>ツウカ</t>
    </rPh>
    <rPh sb="26" eb="27">
      <t>トキ</t>
    </rPh>
    <rPh sb="37" eb="40">
      <t>ジテンシャ</t>
    </rPh>
    <rPh sb="41" eb="43">
      <t>シャシン</t>
    </rPh>
    <rPh sb="44" eb="45">
      <t>ト</t>
    </rPh>
    <phoneticPr fontId="1"/>
  </si>
  <si>
    <r>
      <rPr>
        <b/>
        <sz val="10"/>
        <rFont val="BIZ UDPゴシック"/>
        <family val="3"/>
        <charset val="128"/>
      </rPr>
      <t xml:space="preserve">通過チェック⑦（レシートチェック）
ファミリーマート 宝塚御所の前店
</t>
    </r>
    <r>
      <rPr>
        <sz val="10"/>
        <rFont val="BIZ UDPゴシック"/>
        <family val="3"/>
        <charset val="128"/>
      </rPr>
      <t>レシート取得の事
〒665-0041 兵庫県宝塚市御所の前町１４−２５
0797-76-5225</t>
    </r>
    <rPh sb="0" eb="2">
      <t>ツウカ</t>
    </rPh>
    <rPh sb="39" eb="41">
      <t>シュトク</t>
    </rPh>
    <rPh sb="42" eb="43">
      <t>コト</t>
    </rPh>
    <rPh sb="54" eb="57">
      <t>ヒョウゴケン</t>
    </rPh>
    <rPh sb="57" eb="60">
      <t>タカラヅカシ</t>
    </rPh>
    <rPh sb="60" eb="62">
      <t>ゴショ</t>
    </rPh>
    <rPh sb="63" eb="65">
      <t>マエチョウ</t>
    </rPh>
    <phoneticPr fontId="1"/>
  </si>
  <si>
    <r>
      <rPr>
        <b/>
        <sz val="10"/>
        <rFont val="BIZ UDPゴシック"/>
        <family val="3"/>
        <charset val="128"/>
      </rPr>
      <t>通過チェック⑧（フォトコントロール）</t>
    </r>
    <r>
      <rPr>
        <sz val="10"/>
        <rFont val="BIZ UDPゴシック"/>
        <family val="3"/>
        <charset val="128"/>
      </rPr>
      <t xml:space="preserve">
モニュメント「あなたの思いを灯してください」をバックに自転車の写真を撮ること。</t>
    </r>
    <rPh sb="0" eb="2">
      <t>ツウカ</t>
    </rPh>
    <rPh sb="46" eb="49">
      <t>ジテンシャ</t>
    </rPh>
    <rPh sb="50" eb="52">
      <t>シャシン</t>
    </rPh>
    <rPh sb="53" eb="54">
      <t>ト</t>
    </rPh>
    <phoneticPr fontId="1"/>
  </si>
  <si>
    <r>
      <t xml:space="preserve">通過チェック⑥（レシートチェック）
ローソン神戸山田町坂本店
</t>
    </r>
    <r>
      <rPr>
        <sz val="10"/>
        <rFont val="BIZ UDPゴシック"/>
        <family val="3"/>
        <charset val="128"/>
      </rPr>
      <t>レシート取得の事
〒651-1263 兵庫県神戸市北区山田町字下津井5-3
078-586-5556</t>
    </r>
    <rPh sb="29" eb="30">
      <t>ミセ</t>
    </rPh>
    <phoneticPr fontId="1"/>
  </si>
  <si>
    <r>
      <t xml:space="preserve">通過チェック③（レシートチェック）
ローソン 津名町志筑店
</t>
    </r>
    <r>
      <rPr>
        <sz val="10"/>
        <rFont val="BIZ UDPゴシック"/>
        <family val="3"/>
        <charset val="128"/>
      </rPr>
      <t>レシート取得の事
〒656-2131 兵庫県淡路市志筑3042
0799-62-4755</t>
    </r>
    <phoneticPr fontId="1"/>
  </si>
  <si>
    <t>左方向</t>
    <rPh sb="0" eb="3">
      <t>ヒダリホウコウ</t>
    </rPh>
    <phoneticPr fontId="1"/>
  </si>
  <si>
    <t>斜め左方向に曲がり国道28号に入る / 右手に山陽朝霧駅・JR朝霧駅</t>
    <rPh sb="20" eb="22">
      <t>ミギテ</t>
    </rPh>
    <rPh sb="23" eb="25">
      <t>サンヨウ</t>
    </rPh>
    <rPh sb="31" eb="33">
      <t>アサギリ</t>
    </rPh>
    <rPh sb="33" eb="34">
      <t>エキ</t>
    </rPh>
    <phoneticPr fontId="1"/>
  </si>
  <si>
    <t>狩口</t>
    <rPh sb="0" eb="2">
      <t>カリグチ</t>
    </rPh>
    <phoneticPr fontId="1"/>
  </si>
  <si>
    <t xml:space="preserve"> ver.3 | 26.1.13 revised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</si>
</sst>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0"/>
      <color rgb="FF424242"/>
      <name val="BIZ UDPゴシック"/>
      <family val="3"/>
      <charset val="128"/>
    </font>
    <font>
      <sz val="9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176" fontId="5" fillId="2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176" fontId="6" fillId="2" borderId="1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176" fontId="5" fillId="0" borderId="0" xfId="0" applyNumberFormat="1" applyFont="1" applyAlignment="1">
      <alignment horizontal="left" vertical="center"/>
    </xf>
    <xf numFmtId="176" fontId="0" fillId="0" borderId="0" xfId="0" applyNumberFormat="1">
      <alignment vertical="center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455188</xdr:colOff>
      <xdr:row>101</xdr:row>
      <xdr:rowOff>54751</xdr:rowOff>
    </xdr:from>
    <xdr:to>
      <xdr:col>7</xdr:col>
      <xdr:colOff>1088898</xdr:colOff>
      <xdr:row>113</xdr:row>
      <xdr:rowOff>96453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E5871F45-9A76-3504-C9C4-18006475D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3588" y="26619976"/>
          <a:ext cx="2677775" cy="1977182"/>
        </a:xfrm>
        <a:prstGeom prst="rect">
          <a:avLst/>
        </a:prstGeom>
      </xdr:spPr>
    </xdr:pic>
    <xdr:clientData/>
  </xdr:twoCellAnchor>
  <xdr:twoCellAnchor editAs="oneCell">
    <xdr:from>
      <xdr:col>7</xdr:col>
      <xdr:colOff>1235343</xdr:colOff>
      <xdr:row>101</xdr:row>
      <xdr:rowOff>54751</xdr:rowOff>
    </xdr:from>
    <xdr:to>
      <xdr:col>8</xdr:col>
      <xdr:colOff>1014978</xdr:colOff>
      <xdr:row>113</xdr:row>
      <xdr:rowOff>101320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411D7D54-DF30-1369-AF5A-53AA17DF8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1618" y="26619976"/>
          <a:ext cx="2680950" cy="1973159"/>
        </a:xfrm>
        <a:prstGeom prst="rect">
          <a:avLst/>
        </a:prstGeom>
      </xdr:spPr>
    </xdr:pic>
    <xdr:clientData/>
  </xdr:twoCellAnchor>
  <xdr:twoCellAnchor editAs="oneCell">
    <xdr:from>
      <xdr:col>0</xdr:col>
      <xdr:colOff>77770</xdr:colOff>
      <xdr:row>117</xdr:row>
      <xdr:rowOff>7900</xdr:rowOff>
    </xdr:from>
    <xdr:to>
      <xdr:col>4</xdr:col>
      <xdr:colOff>307620</xdr:colOff>
      <xdr:row>129</xdr:row>
      <xdr:rowOff>35062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39CD8E37-2E2D-9E56-F45E-6260FCECD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70" y="29163925"/>
          <a:ext cx="2668250" cy="1970262"/>
        </a:xfrm>
        <a:prstGeom prst="rect">
          <a:avLst/>
        </a:prstGeom>
      </xdr:spPr>
    </xdr:pic>
    <xdr:clientData/>
  </xdr:twoCellAnchor>
  <xdr:twoCellAnchor editAs="oneCell">
    <xdr:from>
      <xdr:col>4</xdr:col>
      <xdr:colOff>436138</xdr:colOff>
      <xdr:row>117</xdr:row>
      <xdr:rowOff>7900</xdr:rowOff>
    </xdr:from>
    <xdr:to>
      <xdr:col>7</xdr:col>
      <xdr:colOff>1091438</xdr:colOff>
      <xdr:row>129</xdr:row>
      <xdr:rowOff>62803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DCCB0001-D770-518A-7F2E-9CD6C89CB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4538" y="29163925"/>
          <a:ext cx="2709525" cy="1980223"/>
        </a:xfrm>
        <a:prstGeom prst="rect">
          <a:avLst/>
        </a:prstGeom>
      </xdr:spPr>
    </xdr:pic>
    <xdr:clientData/>
  </xdr:twoCellAnchor>
  <xdr:twoCellAnchor editAs="oneCell">
    <xdr:from>
      <xdr:col>7</xdr:col>
      <xdr:colOff>1228993</xdr:colOff>
      <xdr:row>117</xdr:row>
      <xdr:rowOff>7900</xdr:rowOff>
    </xdr:from>
    <xdr:to>
      <xdr:col>8</xdr:col>
      <xdr:colOff>1011803</xdr:colOff>
      <xdr:row>129</xdr:row>
      <xdr:rowOff>40505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6D61DC9B-3390-6F84-3B01-866FB0971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268" y="29163925"/>
          <a:ext cx="2684125" cy="1975705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78</xdr:row>
      <xdr:rowOff>647700</xdr:rowOff>
    </xdr:from>
    <xdr:ext cx="1990725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3FADDA26-C3B5-6635-68E6-97C88CC74098}"/>
            </a:ext>
          </a:extLst>
        </xdr:cNvPr>
        <xdr:cNvSpPr txBox="1"/>
      </xdr:nvSpPr>
      <xdr:spPr>
        <a:xfrm>
          <a:off x="10687050" y="22393275"/>
          <a:ext cx="19907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456198</xdr:colOff>
      <xdr:row>113</xdr:row>
      <xdr:rowOff>150817</xdr:rowOff>
    </xdr:from>
    <xdr:ext cx="2666231" cy="392415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2F328CF-DEB1-43D6-9016-8C334F75C5FA}"/>
            </a:ext>
          </a:extLst>
        </xdr:cNvPr>
        <xdr:cNvSpPr txBox="1"/>
      </xdr:nvSpPr>
      <xdr:spPr>
        <a:xfrm>
          <a:off x="2894598" y="28659142"/>
          <a:ext cx="2666231" cy="392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通過チェック①</a:t>
          </a:r>
        </a:p>
        <a:p>
          <a:pPr algn="ctr"/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モニュメント「明日」</a:t>
          </a:r>
        </a:p>
      </xdr:txBody>
    </xdr:sp>
    <xdr:clientData/>
  </xdr:oneCellAnchor>
  <xdr:oneCellAnchor>
    <xdr:from>
      <xdr:col>7</xdr:col>
      <xdr:colOff>1237940</xdr:colOff>
      <xdr:row>113</xdr:row>
      <xdr:rowOff>150817</xdr:rowOff>
    </xdr:from>
    <xdr:ext cx="2666231" cy="392415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3AF9525-FCED-47C4-9B64-CE35A43D737F}"/>
            </a:ext>
          </a:extLst>
        </xdr:cNvPr>
        <xdr:cNvSpPr txBox="1"/>
      </xdr:nvSpPr>
      <xdr:spPr>
        <a:xfrm>
          <a:off x="5724215" y="28659142"/>
          <a:ext cx="2666231" cy="392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通過チェック②</a:t>
          </a:r>
        </a:p>
        <a:p>
          <a:pPr algn="ctr"/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モニュメント「時のしらべ」</a:t>
          </a:r>
        </a:p>
      </xdr:txBody>
    </xdr:sp>
    <xdr:clientData/>
  </xdr:oneCellAnchor>
  <xdr:oneCellAnchor>
    <xdr:from>
      <xdr:col>0</xdr:col>
      <xdr:colOff>74017</xdr:colOff>
      <xdr:row>129</xdr:row>
      <xdr:rowOff>153992</xdr:rowOff>
    </xdr:from>
    <xdr:ext cx="2666231" cy="392415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4DD1CEA3-0DB0-4F39-A61E-28AB06151B2A}"/>
            </a:ext>
          </a:extLst>
        </xdr:cNvPr>
        <xdr:cNvSpPr txBox="1"/>
      </xdr:nvSpPr>
      <xdr:spPr>
        <a:xfrm>
          <a:off x="74017" y="31253117"/>
          <a:ext cx="2666231" cy="392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通過チェック④</a:t>
          </a:r>
        </a:p>
        <a:p>
          <a:pPr algn="ctr"/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モニュメント「め」</a:t>
          </a:r>
        </a:p>
      </xdr:txBody>
    </xdr:sp>
    <xdr:clientData/>
  </xdr:oneCellAnchor>
  <xdr:oneCellAnchor>
    <xdr:from>
      <xdr:col>4</xdr:col>
      <xdr:colOff>456198</xdr:colOff>
      <xdr:row>129</xdr:row>
      <xdr:rowOff>153992</xdr:rowOff>
    </xdr:from>
    <xdr:ext cx="2666231" cy="392415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9B8B8C33-31F1-4AB2-83B7-E6117AE10AB3}"/>
            </a:ext>
          </a:extLst>
        </xdr:cNvPr>
        <xdr:cNvSpPr txBox="1"/>
      </xdr:nvSpPr>
      <xdr:spPr>
        <a:xfrm>
          <a:off x="2894598" y="31253117"/>
          <a:ext cx="2666231" cy="392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通過チェック⑤</a:t>
          </a:r>
        </a:p>
        <a:p>
          <a:pPr algn="ctr"/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モニュメント「神戸の壁」</a:t>
          </a:r>
        </a:p>
      </xdr:txBody>
    </xdr:sp>
    <xdr:clientData/>
  </xdr:oneCellAnchor>
  <xdr:oneCellAnchor>
    <xdr:from>
      <xdr:col>7</xdr:col>
      <xdr:colOff>1268897</xdr:colOff>
      <xdr:row>129</xdr:row>
      <xdr:rowOff>150817</xdr:rowOff>
    </xdr:from>
    <xdr:ext cx="2610666" cy="392415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8D5069B5-0539-4355-8219-648EC37F78CD}"/>
            </a:ext>
          </a:extLst>
        </xdr:cNvPr>
        <xdr:cNvSpPr txBox="1"/>
      </xdr:nvSpPr>
      <xdr:spPr>
        <a:xfrm>
          <a:off x="5755172" y="31249942"/>
          <a:ext cx="2610666" cy="392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通過チェック⑧</a:t>
          </a:r>
        </a:p>
        <a:p>
          <a:pPr algn="ctr"/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モニュメント「あなたの思いを灯してください」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1"/>
  <sheetViews>
    <sheetView tabSelected="1" view="pageBreakPreview" zoomScaleNormal="100" zoomScaleSheetLayoutView="100" workbookViewId="0">
      <selection activeCell="F7" sqref="F7"/>
    </sheetView>
  </sheetViews>
  <sheetFormatPr defaultColWidth="8.90625" defaultRowHeight="13" x14ac:dyDescent="0.2"/>
  <cols>
    <col min="1" max="1" width="5.81640625" customWidth="1"/>
    <col min="2" max="2" width="6.453125" customWidth="1"/>
    <col min="3" max="3" width="7.81640625" style="3" customWidth="1"/>
    <col min="4" max="4" width="14.81640625" customWidth="1"/>
    <col min="5" max="5" width="8" customWidth="1"/>
    <col min="6" max="6" width="13.36328125" customWidth="1"/>
    <col min="7" max="7" width="7.90625" style="3" customWidth="1"/>
    <col min="8" max="8" width="41.6328125" customWidth="1"/>
    <col min="9" max="9" width="15.26953125" style="3" customWidth="1"/>
  </cols>
  <sheetData>
    <row r="1" spans="1:9" ht="19" customHeight="1" x14ac:dyDescent="0.2">
      <c r="A1" s="21"/>
      <c r="B1" s="21"/>
      <c r="C1" s="22"/>
      <c r="D1" s="21"/>
      <c r="E1" s="21"/>
      <c r="F1" s="21"/>
      <c r="G1" s="22"/>
      <c r="H1" s="21"/>
      <c r="I1" s="25" t="s">
        <v>138</v>
      </c>
    </row>
    <row r="2" spans="1:9" x14ac:dyDescent="0.2">
      <c r="A2" s="21" t="s">
        <v>124</v>
      </c>
      <c r="C2" s="22"/>
      <c r="D2" s="21"/>
      <c r="E2" s="21"/>
      <c r="F2" s="21"/>
      <c r="H2" s="23"/>
      <c r="I2" s="22"/>
    </row>
    <row r="3" spans="1:9" ht="21" customHeight="1" x14ac:dyDescent="0.2">
      <c r="A3" s="21"/>
      <c r="B3" s="21"/>
      <c r="C3" s="22"/>
      <c r="D3" s="21"/>
      <c r="G3" s="24" t="s">
        <v>10</v>
      </c>
      <c r="H3" s="21"/>
      <c r="I3" s="26"/>
    </row>
    <row r="4" spans="1:9" ht="24.75" customHeight="1" x14ac:dyDescent="0.2">
      <c r="A4" s="30"/>
      <c r="B4" s="31" t="s">
        <v>4</v>
      </c>
      <c r="C4" s="32" t="s">
        <v>8</v>
      </c>
      <c r="D4" s="32" t="s">
        <v>2</v>
      </c>
      <c r="E4" s="32" t="s">
        <v>3</v>
      </c>
      <c r="F4" s="32" t="s">
        <v>1</v>
      </c>
      <c r="G4" s="32" t="s">
        <v>0</v>
      </c>
      <c r="H4" s="32" t="s">
        <v>96</v>
      </c>
      <c r="I4" s="32" t="s">
        <v>89</v>
      </c>
    </row>
    <row r="5" spans="1:9" ht="31" customHeight="1" x14ac:dyDescent="0.2">
      <c r="A5" s="5">
        <v>1</v>
      </c>
      <c r="B5" s="6"/>
      <c r="C5" s="7">
        <v>0</v>
      </c>
      <c r="D5" s="8"/>
      <c r="E5" s="8"/>
      <c r="F5" s="8"/>
      <c r="G5" s="6"/>
      <c r="H5" s="28" t="s">
        <v>117</v>
      </c>
      <c r="I5" s="7" t="s">
        <v>90</v>
      </c>
    </row>
    <row r="6" spans="1:9" ht="16.5" customHeight="1" x14ac:dyDescent="0.2">
      <c r="A6" s="9">
        <v>2</v>
      </c>
      <c r="B6" s="10">
        <v>1.1599999999999999</v>
      </c>
      <c r="C6" s="11">
        <f>C5+B6</f>
        <v>1.1599999999999999</v>
      </c>
      <c r="D6" s="13"/>
      <c r="E6" s="13" t="s">
        <v>24</v>
      </c>
      <c r="F6" s="13" t="s">
        <v>39</v>
      </c>
      <c r="G6" s="14"/>
      <c r="H6" s="38"/>
      <c r="I6" s="11"/>
    </row>
    <row r="7" spans="1:9" ht="16.5" customHeight="1" x14ac:dyDescent="0.2">
      <c r="A7" s="9">
        <v>3</v>
      </c>
      <c r="B7" s="10">
        <v>0.08</v>
      </c>
      <c r="C7" s="11">
        <f t="shared" ref="C7:C13" si="0">C6+B7</f>
        <v>1.24</v>
      </c>
      <c r="D7" s="13" t="s">
        <v>118</v>
      </c>
      <c r="E7" s="15" t="s">
        <v>5</v>
      </c>
      <c r="F7" s="39" t="s">
        <v>6</v>
      </c>
      <c r="G7" s="14"/>
      <c r="H7" s="38"/>
      <c r="I7" s="11"/>
    </row>
    <row r="8" spans="1:9" ht="26.5" customHeight="1" x14ac:dyDescent="0.2">
      <c r="A8" s="9">
        <v>4</v>
      </c>
      <c r="B8" s="10">
        <v>0.28000000000000003</v>
      </c>
      <c r="C8" s="11">
        <f t="shared" si="0"/>
        <v>1.52</v>
      </c>
      <c r="D8" s="13"/>
      <c r="E8" s="13"/>
      <c r="F8" s="13" t="s">
        <v>99</v>
      </c>
      <c r="G8" s="14"/>
      <c r="H8" s="13" t="s">
        <v>120</v>
      </c>
      <c r="I8" s="11"/>
    </row>
    <row r="9" spans="1:9" ht="16.5" customHeight="1" x14ac:dyDescent="0.2">
      <c r="A9" s="9">
        <v>5</v>
      </c>
      <c r="B9" s="10">
        <v>0.32000000000000006</v>
      </c>
      <c r="C9" s="11">
        <f t="shared" si="0"/>
        <v>1.84</v>
      </c>
      <c r="D9" s="13" t="s">
        <v>119</v>
      </c>
      <c r="E9" s="13"/>
      <c r="F9" s="13" t="s">
        <v>6</v>
      </c>
      <c r="G9" s="14" t="s">
        <v>11</v>
      </c>
      <c r="H9" s="13" t="s">
        <v>127</v>
      </c>
      <c r="I9" s="11"/>
    </row>
    <row r="10" spans="1:9" ht="16.5" customHeight="1" x14ac:dyDescent="0.2">
      <c r="A10" s="9">
        <v>6</v>
      </c>
      <c r="B10" s="10">
        <v>3.13</v>
      </c>
      <c r="C10" s="11">
        <f t="shared" si="0"/>
        <v>4.97</v>
      </c>
      <c r="D10" s="12" t="s">
        <v>121</v>
      </c>
      <c r="E10" s="15" t="s">
        <v>5</v>
      </c>
      <c r="F10" s="13" t="s">
        <v>7</v>
      </c>
      <c r="G10" s="14"/>
      <c r="H10" s="12" t="s">
        <v>122</v>
      </c>
      <c r="I10" s="11"/>
    </row>
    <row r="11" spans="1:9" ht="16.5" customHeight="1" x14ac:dyDescent="0.2">
      <c r="A11" s="9">
        <v>7</v>
      </c>
      <c r="B11" s="10">
        <v>0.3100000000000005</v>
      </c>
      <c r="C11" s="11">
        <f t="shared" si="0"/>
        <v>5.28</v>
      </c>
      <c r="D11" s="13"/>
      <c r="E11" s="15" t="s">
        <v>5</v>
      </c>
      <c r="F11" s="13" t="s">
        <v>123</v>
      </c>
      <c r="G11" s="14"/>
      <c r="H11" s="12" t="s">
        <v>12</v>
      </c>
      <c r="I11" s="11"/>
    </row>
    <row r="12" spans="1:9" ht="16.5" customHeight="1" x14ac:dyDescent="0.2">
      <c r="A12" s="9">
        <v>8</v>
      </c>
      <c r="B12" s="10">
        <v>0.25999999999999979</v>
      </c>
      <c r="C12" s="11">
        <f t="shared" si="0"/>
        <v>5.54</v>
      </c>
      <c r="D12" s="15"/>
      <c r="E12" s="13" t="s">
        <v>24</v>
      </c>
      <c r="F12" s="13" t="s">
        <v>6</v>
      </c>
      <c r="G12" s="14" t="s">
        <v>11</v>
      </c>
      <c r="H12" s="12"/>
      <c r="I12" s="11"/>
    </row>
    <row r="13" spans="1:9" ht="26.5" customHeight="1" x14ac:dyDescent="0.2">
      <c r="A13" s="9">
        <v>9</v>
      </c>
      <c r="B13" s="10">
        <v>16.21</v>
      </c>
      <c r="C13" s="11">
        <f t="shared" si="0"/>
        <v>21.75</v>
      </c>
      <c r="D13" s="15" t="s">
        <v>137</v>
      </c>
      <c r="E13" s="15" t="s">
        <v>5</v>
      </c>
      <c r="F13" s="13" t="s">
        <v>135</v>
      </c>
      <c r="G13" s="14" t="s">
        <v>20</v>
      </c>
      <c r="H13" s="12" t="s">
        <v>136</v>
      </c>
      <c r="I13" s="11"/>
    </row>
    <row r="14" spans="1:9" ht="16.5" customHeight="1" x14ac:dyDescent="0.2">
      <c r="A14" s="9">
        <v>10</v>
      </c>
      <c r="B14" s="10">
        <v>0.98000000000000043</v>
      </c>
      <c r="C14" s="11">
        <f>C13+B14</f>
        <v>22.73</v>
      </c>
      <c r="D14" s="12" t="s">
        <v>15</v>
      </c>
      <c r="E14" s="15" t="s">
        <v>5</v>
      </c>
      <c r="F14" s="12" t="s">
        <v>6</v>
      </c>
      <c r="G14" s="14" t="s">
        <v>19</v>
      </c>
      <c r="H14" s="12" t="s">
        <v>17</v>
      </c>
      <c r="I14" s="11"/>
    </row>
    <row r="15" spans="1:9" ht="46" customHeight="1" x14ac:dyDescent="0.2">
      <c r="A15" s="5">
        <v>11</v>
      </c>
      <c r="B15" s="16">
        <v>0.109999999999999</v>
      </c>
      <c r="C15" s="7">
        <f t="shared" ref="C15:C79" si="1">C14+B15</f>
        <v>22.84</v>
      </c>
      <c r="D15" s="18"/>
      <c r="E15" s="18"/>
      <c r="F15" s="18" t="s">
        <v>93</v>
      </c>
      <c r="G15" s="6" t="s">
        <v>19</v>
      </c>
      <c r="H15" s="18" t="s">
        <v>129</v>
      </c>
      <c r="I15" s="7"/>
    </row>
    <row r="16" spans="1:9" ht="16.5" customHeight="1" x14ac:dyDescent="0.2">
      <c r="A16" s="9">
        <v>12</v>
      </c>
      <c r="B16" s="10">
        <v>1.33</v>
      </c>
      <c r="C16" s="11">
        <f t="shared" si="1"/>
        <v>24.17</v>
      </c>
      <c r="D16" s="12" t="s">
        <v>15</v>
      </c>
      <c r="E16" s="12" t="s">
        <v>5</v>
      </c>
      <c r="F16" s="12"/>
      <c r="G16" s="14" t="s">
        <v>21</v>
      </c>
      <c r="H16" s="12"/>
      <c r="I16" s="11"/>
    </row>
    <row r="17" spans="1:9" ht="16.5" customHeight="1" x14ac:dyDescent="0.2">
      <c r="A17" s="9">
        <v>13</v>
      </c>
      <c r="B17" s="10">
        <v>8.99999999999999E-2</v>
      </c>
      <c r="C17" s="11">
        <f t="shared" si="1"/>
        <v>24.26</v>
      </c>
      <c r="D17" s="12" t="s">
        <v>108</v>
      </c>
      <c r="E17" s="12" t="s">
        <v>5</v>
      </c>
      <c r="F17" s="12" t="s">
        <v>18</v>
      </c>
      <c r="G17" s="14"/>
      <c r="H17" s="12"/>
      <c r="I17" s="11"/>
    </row>
    <row r="18" spans="1:9" ht="26.5" customHeight="1" x14ac:dyDescent="0.2">
      <c r="A18" s="9">
        <v>14</v>
      </c>
      <c r="B18" s="10">
        <v>0.33000000000000201</v>
      </c>
      <c r="C18" s="11">
        <f t="shared" si="1"/>
        <v>24.590000000000003</v>
      </c>
      <c r="D18" s="12"/>
      <c r="E18" s="12" t="s">
        <v>23</v>
      </c>
      <c r="F18" s="12" t="s">
        <v>16</v>
      </c>
      <c r="G18" s="14"/>
      <c r="H18" s="12" t="s">
        <v>22</v>
      </c>
      <c r="I18" s="11"/>
    </row>
    <row r="19" spans="1:9" ht="16.5" customHeight="1" x14ac:dyDescent="0.2">
      <c r="A19" s="9">
        <v>15</v>
      </c>
      <c r="B19" s="10">
        <v>0</v>
      </c>
      <c r="C19" s="11">
        <f t="shared" si="1"/>
        <v>24.590000000000003</v>
      </c>
      <c r="D19" s="12"/>
      <c r="E19" s="12"/>
      <c r="F19" s="12" t="s">
        <v>26</v>
      </c>
      <c r="G19" s="14"/>
      <c r="H19" s="12" t="s">
        <v>25</v>
      </c>
      <c r="I19" s="11"/>
    </row>
    <row r="20" spans="1:9" ht="16.5" customHeight="1" x14ac:dyDescent="0.2">
      <c r="A20" s="9">
        <v>16</v>
      </c>
      <c r="B20" s="10">
        <v>0</v>
      </c>
      <c r="C20" s="11">
        <f t="shared" si="1"/>
        <v>24.590000000000003</v>
      </c>
      <c r="D20" s="12"/>
      <c r="E20" s="12"/>
      <c r="F20" s="12" t="s">
        <v>7</v>
      </c>
      <c r="G20" s="14" t="s">
        <v>28</v>
      </c>
      <c r="H20" s="12" t="s">
        <v>27</v>
      </c>
      <c r="I20" s="11"/>
    </row>
    <row r="21" spans="1:9" ht="16.5" customHeight="1" x14ac:dyDescent="0.2">
      <c r="A21" s="9">
        <v>17</v>
      </c>
      <c r="B21" s="10">
        <v>5.9999999999999602E-2</v>
      </c>
      <c r="C21" s="11">
        <f t="shared" si="1"/>
        <v>24.650000000000002</v>
      </c>
      <c r="D21" s="12" t="s">
        <v>29</v>
      </c>
      <c r="E21" s="12" t="s">
        <v>5</v>
      </c>
      <c r="F21" s="12" t="s">
        <v>16</v>
      </c>
      <c r="G21" s="14" t="s">
        <v>21</v>
      </c>
      <c r="H21" s="12"/>
      <c r="I21" s="11"/>
    </row>
    <row r="22" spans="1:9" ht="16.5" customHeight="1" x14ac:dyDescent="0.2">
      <c r="A22" s="9">
        <v>18</v>
      </c>
      <c r="B22" s="10">
        <v>1.26</v>
      </c>
      <c r="C22" s="11">
        <f t="shared" si="1"/>
        <v>25.910000000000004</v>
      </c>
      <c r="D22" s="12" t="s">
        <v>109</v>
      </c>
      <c r="E22" s="12" t="s">
        <v>5</v>
      </c>
      <c r="F22" s="12" t="s">
        <v>16</v>
      </c>
      <c r="G22" s="14" t="s">
        <v>21</v>
      </c>
      <c r="H22" s="12"/>
      <c r="I22" s="11"/>
    </row>
    <row r="23" spans="1:9" ht="16.5" customHeight="1" x14ac:dyDescent="0.2">
      <c r="A23" s="9">
        <v>19</v>
      </c>
      <c r="B23" s="10">
        <v>14.79</v>
      </c>
      <c r="C23" s="11">
        <f t="shared" si="1"/>
        <v>40.700000000000003</v>
      </c>
      <c r="D23" s="12"/>
      <c r="E23" s="12"/>
      <c r="F23" s="12" t="s">
        <v>13</v>
      </c>
      <c r="G23" s="14" t="s">
        <v>20</v>
      </c>
      <c r="H23" s="12" t="s">
        <v>30</v>
      </c>
      <c r="I23" s="11"/>
    </row>
    <row r="24" spans="1:9" ht="32.5" customHeight="1" x14ac:dyDescent="0.2">
      <c r="A24" s="9">
        <v>20</v>
      </c>
      <c r="B24" s="10">
        <v>15.8</v>
      </c>
      <c r="C24" s="11">
        <f t="shared" si="1"/>
        <v>56.5</v>
      </c>
      <c r="D24" s="12" t="s">
        <v>31</v>
      </c>
      <c r="E24" s="12" t="s">
        <v>5</v>
      </c>
      <c r="F24" s="12" t="s">
        <v>16</v>
      </c>
      <c r="G24" s="14" t="s">
        <v>110</v>
      </c>
      <c r="H24" s="12" t="s">
        <v>34</v>
      </c>
      <c r="I24" s="11"/>
    </row>
    <row r="25" spans="1:9" ht="16.5" customHeight="1" x14ac:dyDescent="0.2">
      <c r="A25" s="9">
        <v>21</v>
      </c>
      <c r="B25" s="10">
        <v>10.1</v>
      </c>
      <c r="C25" s="11">
        <f t="shared" si="1"/>
        <v>66.599999999999994</v>
      </c>
      <c r="D25" s="12"/>
      <c r="E25" s="12" t="s">
        <v>5</v>
      </c>
      <c r="F25" s="12" t="s">
        <v>6</v>
      </c>
      <c r="G25" s="14" t="s">
        <v>33</v>
      </c>
      <c r="H25" s="12" t="s">
        <v>35</v>
      </c>
      <c r="I25" s="11"/>
    </row>
    <row r="26" spans="1:9" ht="23" x14ac:dyDescent="0.2">
      <c r="A26" s="9">
        <v>22</v>
      </c>
      <c r="B26" s="10">
        <v>1.73</v>
      </c>
      <c r="C26" s="11">
        <f t="shared" si="1"/>
        <v>68.33</v>
      </c>
      <c r="D26" s="12"/>
      <c r="E26" s="12" t="s">
        <v>23</v>
      </c>
      <c r="F26" s="12" t="s">
        <v>16</v>
      </c>
      <c r="G26" s="14" t="s">
        <v>36</v>
      </c>
      <c r="H26" s="12" t="s">
        <v>38</v>
      </c>
      <c r="I26" s="11"/>
    </row>
    <row r="27" spans="1:9" ht="43.5" customHeight="1" x14ac:dyDescent="0.2">
      <c r="A27" s="5">
        <v>23</v>
      </c>
      <c r="B27" s="16">
        <v>0.86999999999999</v>
      </c>
      <c r="C27" s="7">
        <f t="shared" si="1"/>
        <v>69.199999999999989</v>
      </c>
      <c r="D27" s="18"/>
      <c r="E27" s="18"/>
      <c r="F27" s="18" t="s">
        <v>37</v>
      </c>
      <c r="G27" s="6" t="s">
        <v>36</v>
      </c>
      <c r="H27" s="18" t="s">
        <v>130</v>
      </c>
      <c r="I27" s="7"/>
    </row>
    <row r="28" spans="1:9" ht="16.5" customHeight="1" x14ac:dyDescent="0.2">
      <c r="A28" s="9">
        <v>24</v>
      </c>
      <c r="B28" s="10">
        <v>0.90999999999999703</v>
      </c>
      <c r="C28" s="11">
        <f t="shared" si="1"/>
        <v>70.109999999999985</v>
      </c>
      <c r="D28" s="12"/>
      <c r="E28" s="13" t="s">
        <v>24</v>
      </c>
      <c r="F28" s="12" t="s">
        <v>18</v>
      </c>
      <c r="G28" s="14" t="s">
        <v>32</v>
      </c>
      <c r="H28" s="19"/>
      <c r="I28" s="11"/>
    </row>
    <row r="29" spans="1:9" ht="16.5" customHeight="1" x14ac:dyDescent="0.2">
      <c r="A29" s="9">
        <v>25</v>
      </c>
      <c r="B29" s="10">
        <v>1.77000000000001</v>
      </c>
      <c r="C29" s="11">
        <f t="shared" si="1"/>
        <v>71.88</v>
      </c>
      <c r="D29" s="12"/>
      <c r="E29" s="12" t="s">
        <v>5</v>
      </c>
      <c r="F29" s="12" t="s">
        <v>39</v>
      </c>
      <c r="G29" s="14" t="s">
        <v>33</v>
      </c>
      <c r="H29" s="12"/>
      <c r="I29" s="11"/>
    </row>
    <row r="30" spans="1:9" ht="16.5" customHeight="1" x14ac:dyDescent="0.2">
      <c r="A30" s="9">
        <v>26</v>
      </c>
      <c r="B30" s="10">
        <v>10.06</v>
      </c>
      <c r="C30" s="11">
        <f t="shared" si="1"/>
        <v>81.94</v>
      </c>
      <c r="D30" s="12" t="s">
        <v>31</v>
      </c>
      <c r="E30" s="12" t="s">
        <v>5</v>
      </c>
      <c r="F30" s="12" t="s">
        <v>18</v>
      </c>
      <c r="G30" s="14" t="s">
        <v>21</v>
      </c>
      <c r="H30" s="12"/>
      <c r="I30" s="11"/>
    </row>
    <row r="31" spans="1:9" ht="69.5" customHeight="1" x14ac:dyDescent="0.2">
      <c r="A31" s="5">
        <v>27</v>
      </c>
      <c r="B31" s="16">
        <v>9.16</v>
      </c>
      <c r="C31" s="7">
        <f t="shared" si="1"/>
        <v>91.1</v>
      </c>
      <c r="D31" s="18"/>
      <c r="E31" s="18"/>
      <c r="F31" s="18" t="s">
        <v>43</v>
      </c>
      <c r="G31" s="6" t="s">
        <v>21</v>
      </c>
      <c r="H31" s="29" t="s">
        <v>134</v>
      </c>
      <c r="I31" s="7" t="s">
        <v>126</v>
      </c>
    </row>
    <row r="32" spans="1:9" ht="16.5" customHeight="1" x14ac:dyDescent="0.2">
      <c r="A32" s="9">
        <v>28</v>
      </c>
      <c r="B32" s="10">
        <v>0.31999999999999301</v>
      </c>
      <c r="C32" s="11">
        <f t="shared" si="1"/>
        <v>91.419999999999987</v>
      </c>
      <c r="D32" s="12" t="s">
        <v>40</v>
      </c>
      <c r="E32" s="12" t="s">
        <v>5</v>
      </c>
      <c r="F32" s="12" t="s">
        <v>16</v>
      </c>
      <c r="G32" s="14" t="s">
        <v>41</v>
      </c>
      <c r="H32" s="15"/>
      <c r="I32" s="11"/>
    </row>
    <row r="33" spans="1:9" ht="16.5" customHeight="1" x14ac:dyDescent="0.2">
      <c r="A33" s="9">
        <v>29</v>
      </c>
      <c r="B33" s="10">
        <v>6.1800000000000104</v>
      </c>
      <c r="C33" s="11">
        <f t="shared" si="1"/>
        <v>97.6</v>
      </c>
      <c r="D33" s="12"/>
      <c r="E33" s="12"/>
      <c r="F33" s="12" t="s">
        <v>13</v>
      </c>
      <c r="G33" s="14" t="s">
        <v>41</v>
      </c>
      <c r="H33" s="12" t="s">
        <v>42</v>
      </c>
      <c r="I33" s="11"/>
    </row>
    <row r="34" spans="1:9" ht="16.5" customHeight="1" x14ac:dyDescent="0.2">
      <c r="A34" s="9">
        <v>30</v>
      </c>
      <c r="B34" s="10">
        <v>1.5</v>
      </c>
      <c r="C34" s="11">
        <f t="shared" si="1"/>
        <v>99.1</v>
      </c>
      <c r="D34" s="12" t="s">
        <v>44</v>
      </c>
      <c r="E34" s="12" t="s">
        <v>5</v>
      </c>
      <c r="F34" s="12" t="s">
        <v>13</v>
      </c>
      <c r="G34" s="14" t="s">
        <v>36</v>
      </c>
      <c r="H34" s="15"/>
      <c r="I34" s="11"/>
    </row>
    <row r="35" spans="1:9" ht="40.5" customHeight="1" x14ac:dyDescent="0.2">
      <c r="A35" s="5">
        <v>31</v>
      </c>
      <c r="B35" s="16">
        <v>0.20000000000000301</v>
      </c>
      <c r="C35" s="7">
        <f t="shared" si="1"/>
        <v>99.3</v>
      </c>
      <c r="D35" s="18"/>
      <c r="E35" s="18"/>
      <c r="F35" s="18" t="s">
        <v>43</v>
      </c>
      <c r="G35" s="6" t="s">
        <v>36</v>
      </c>
      <c r="H35" s="18" t="s">
        <v>95</v>
      </c>
      <c r="I35" s="7"/>
    </row>
    <row r="36" spans="1:9" ht="16.5" customHeight="1" x14ac:dyDescent="0.2">
      <c r="A36" s="9">
        <v>32</v>
      </c>
      <c r="B36" s="10">
        <v>9.9999999999994302E-2</v>
      </c>
      <c r="C36" s="11">
        <f>C35+B36</f>
        <v>99.399999999999991</v>
      </c>
      <c r="D36" s="12"/>
      <c r="E36" s="13" t="s">
        <v>24</v>
      </c>
      <c r="F36" s="12" t="s">
        <v>18</v>
      </c>
      <c r="G36" s="14" t="s">
        <v>36</v>
      </c>
      <c r="H36" s="12"/>
      <c r="I36" s="11"/>
    </row>
    <row r="37" spans="1:9" ht="16.5" customHeight="1" x14ac:dyDescent="0.2">
      <c r="A37" s="9">
        <v>33</v>
      </c>
      <c r="B37" s="10">
        <v>0.189999999999998</v>
      </c>
      <c r="C37" s="11">
        <f>C36+B37</f>
        <v>99.589999999999989</v>
      </c>
      <c r="D37" s="12"/>
      <c r="E37" s="12" t="s">
        <v>45</v>
      </c>
      <c r="F37" s="12" t="s">
        <v>13</v>
      </c>
      <c r="G37" s="14" t="s">
        <v>46</v>
      </c>
      <c r="H37" s="12"/>
      <c r="I37" s="11"/>
    </row>
    <row r="38" spans="1:9" ht="16.5" customHeight="1" x14ac:dyDescent="0.2">
      <c r="A38" s="9">
        <v>34</v>
      </c>
      <c r="B38" s="10">
        <v>12.73</v>
      </c>
      <c r="C38" s="11">
        <f>C37+B38</f>
        <v>112.32</v>
      </c>
      <c r="D38" s="12"/>
      <c r="E38" s="12" t="s">
        <v>45</v>
      </c>
      <c r="F38" s="12" t="s">
        <v>18</v>
      </c>
      <c r="G38" s="14" t="s">
        <v>36</v>
      </c>
      <c r="H38" s="12" t="s">
        <v>47</v>
      </c>
      <c r="I38" s="11"/>
    </row>
    <row r="39" spans="1:9" ht="16.5" customHeight="1" x14ac:dyDescent="0.2">
      <c r="A39" s="9">
        <v>35</v>
      </c>
      <c r="B39" s="10">
        <v>0.14000000000000101</v>
      </c>
      <c r="C39" s="11">
        <f>C38+B39</f>
        <v>112.46</v>
      </c>
      <c r="D39" s="12"/>
      <c r="E39" s="12" t="s">
        <v>23</v>
      </c>
      <c r="F39" s="12" t="s">
        <v>16</v>
      </c>
      <c r="G39" s="14" t="s">
        <v>36</v>
      </c>
      <c r="H39" s="12" t="s">
        <v>111</v>
      </c>
      <c r="I39" s="11"/>
    </row>
    <row r="40" spans="1:9" ht="42" customHeight="1" x14ac:dyDescent="0.2">
      <c r="A40" s="5">
        <v>36</v>
      </c>
      <c r="B40" s="16">
        <f>0.239999999999995-0.2</f>
        <v>3.9999999999994984E-2</v>
      </c>
      <c r="C40" s="7">
        <f t="shared" si="1"/>
        <v>112.49999999999999</v>
      </c>
      <c r="D40" s="18"/>
      <c r="E40" s="18"/>
      <c r="F40" s="18" t="s">
        <v>43</v>
      </c>
      <c r="G40" s="6" t="s">
        <v>36</v>
      </c>
      <c r="H40" s="18" t="s">
        <v>128</v>
      </c>
      <c r="I40" s="33"/>
    </row>
    <row r="41" spans="1:9" ht="16.5" customHeight="1" x14ac:dyDescent="0.2">
      <c r="A41" s="9">
        <v>37</v>
      </c>
      <c r="B41" s="10">
        <f>0.210000000000008+0.2</f>
        <v>0.41000000000000802</v>
      </c>
      <c r="C41" s="11">
        <f t="shared" si="1"/>
        <v>112.91</v>
      </c>
      <c r="D41" s="12"/>
      <c r="E41" s="13" t="s">
        <v>24</v>
      </c>
      <c r="F41" s="12" t="s">
        <v>16</v>
      </c>
      <c r="G41" s="14" t="s">
        <v>36</v>
      </c>
      <c r="H41" s="12"/>
      <c r="I41" s="11"/>
    </row>
    <row r="42" spans="1:9" ht="16.5" customHeight="1" x14ac:dyDescent="0.2">
      <c r="A42" s="9">
        <v>38</v>
      </c>
      <c r="B42" s="10">
        <v>0.60999999999999899</v>
      </c>
      <c r="C42" s="11">
        <f t="shared" si="1"/>
        <v>113.52</v>
      </c>
      <c r="D42" s="12"/>
      <c r="E42" s="13" t="s">
        <v>24</v>
      </c>
      <c r="F42" s="12" t="s">
        <v>18</v>
      </c>
      <c r="G42" s="14" t="s">
        <v>46</v>
      </c>
      <c r="H42" s="15"/>
      <c r="I42" s="11"/>
    </row>
    <row r="43" spans="1:9" ht="16.5" customHeight="1" x14ac:dyDescent="0.2">
      <c r="A43" s="9">
        <v>39</v>
      </c>
      <c r="B43" s="10">
        <v>9.39</v>
      </c>
      <c r="C43" s="11">
        <f t="shared" si="1"/>
        <v>122.91</v>
      </c>
      <c r="D43" s="12" t="s">
        <v>48</v>
      </c>
      <c r="E43" s="12" t="s">
        <v>5</v>
      </c>
      <c r="F43" s="12" t="s">
        <v>16</v>
      </c>
      <c r="G43" s="14" t="s">
        <v>46</v>
      </c>
      <c r="H43" s="12" t="s">
        <v>49</v>
      </c>
      <c r="I43" s="11"/>
    </row>
    <row r="44" spans="1:9" ht="16.5" customHeight="1" x14ac:dyDescent="0.2">
      <c r="A44" s="9">
        <v>40</v>
      </c>
      <c r="B44" s="10">
        <v>1.3699999999999899</v>
      </c>
      <c r="C44" s="11">
        <f t="shared" si="1"/>
        <v>124.27999999999999</v>
      </c>
      <c r="D44" s="12" t="s">
        <v>50</v>
      </c>
      <c r="E44" s="12" t="s">
        <v>5</v>
      </c>
      <c r="F44" s="12" t="s">
        <v>13</v>
      </c>
      <c r="G44" s="14" t="s">
        <v>21</v>
      </c>
      <c r="H44" s="12"/>
      <c r="I44" s="11"/>
    </row>
    <row r="45" spans="1:9" ht="16.5" customHeight="1" x14ac:dyDescent="0.2">
      <c r="A45" s="9">
        <v>41</v>
      </c>
      <c r="B45" s="10">
        <v>0.56000000000000205</v>
      </c>
      <c r="C45" s="11">
        <f t="shared" si="1"/>
        <v>124.83999999999999</v>
      </c>
      <c r="D45" s="12" t="s">
        <v>29</v>
      </c>
      <c r="E45" s="12" t="s">
        <v>5</v>
      </c>
      <c r="F45" s="12" t="s">
        <v>16</v>
      </c>
      <c r="G45" s="14" t="s">
        <v>28</v>
      </c>
      <c r="H45" s="12"/>
      <c r="I45" s="11"/>
    </row>
    <row r="46" spans="1:9" ht="45" customHeight="1" x14ac:dyDescent="0.2">
      <c r="A46" s="9">
        <v>42</v>
      </c>
      <c r="B46" s="10">
        <v>0.06</v>
      </c>
      <c r="C46" s="11">
        <f t="shared" si="1"/>
        <v>124.89999999999999</v>
      </c>
      <c r="D46" s="12"/>
      <c r="E46" s="12"/>
      <c r="F46" s="12" t="s">
        <v>26</v>
      </c>
      <c r="G46" s="14"/>
      <c r="H46" s="12" t="s">
        <v>98</v>
      </c>
      <c r="I46" s="11"/>
    </row>
    <row r="47" spans="1:9" ht="16.5" customHeight="1" x14ac:dyDescent="0.2">
      <c r="A47" s="9">
        <v>43</v>
      </c>
      <c r="B47" s="10">
        <v>0</v>
      </c>
      <c r="C47" s="11">
        <f t="shared" si="1"/>
        <v>124.89999999999999</v>
      </c>
      <c r="D47" s="12"/>
      <c r="E47" s="12"/>
      <c r="F47" s="12" t="s">
        <v>6</v>
      </c>
      <c r="G47" s="14" t="s">
        <v>51</v>
      </c>
      <c r="H47" s="12" t="s">
        <v>25</v>
      </c>
      <c r="I47" s="11"/>
    </row>
    <row r="48" spans="1:9" ht="16.5" customHeight="1" x14ac:dyDescent="0.2">
      <c r="A48" s="9">
        <v>44</v>
      </c>
      <c r="B48" s="10">
        <v>0.30000000000001137</v>
      </c>
      <c r="C48" s="11">
        <f>C47+B48</f>
        <v>125.2</v>
      </c>
      <c r="D48" s="20" t="s">
        <v>112</v>
      </c>
      <c r="E48" s="12" t="s">
        <v>5</v>
      </c>
      <c r="F48" s="12" t="s">
        <v>13</v>
      </c>
      <c r="G48" s="14" t="s">
        <v>53</v>
      </c>
      <c r="H48" s="12"/>
      <c r="I48" s="11"/>
    </row>
    <row r="49" spans="1:11" ht="16.5" customHeight="1" x14ac:dyDescent="0.2">
      <c r="A49" s="9">
        <v>45</v>
      </c>
      <c r="B49" s="10">
        <v>0.25999999999999091</v>
      </c>
      <c r="C49" s="11">
        <f t="shared" si="1"/>
        <v>125.46</v>
      </c>
      <c r="D49" s="12"/>
      <c r="E49" s="12" t="s">
        <v>5</v>
      </c>
      <c r="F49" s="12" t="s">
        <v>16</v>
      </c>
      <c r="G49" s="14" t="s">
        <v>53</v>
      </c>
      <c r="H49" s="12" t="s">
        <v>97</v>
      </c>
      <c r="I49" s="11"/>
    </row>
    <row r="50" spans="1:11" ht="16.5" customHeight="1" x14ac:dyDescent="0.2">
      <c r="A50" s="9">
        <v>46</v>
      </c>
      <c r="B50" s="10">
        <v>0.29000000000002046</v>
      </c>
      <c r="C50" s="11">
        <f t="shared" si="1"/>
        <v>125.75000000000001</v>
      </c>
      <c r="D50" s="12" t="s">
        <v>52</v>
      </c>
      <c r="E50" s="12" t="s">
        <v>5</v>
      </c>
      <c r="F50" s="12" t="s">
        <v>18</v>
      </c>
      <c r="G50" s="14" t="s">
        <v>53</v>
      </c>
      <c r="H50" s="12"/>
      <c r="I50" s="11"/>
    </row>
    <row r="51" spans="1:11" ht="16.5" customHeight="1" x14ac:dyDescent="0.2">
      <c r="A51" s="9">
        <v>47</v>
      </c>
      <c r="B51" s="10">
        <v>0.94999999999998896</v>
      </c>
      <c r="C51" s="11">
        <f t="shared" si="1"/>
        <v>126.7</v>
      </c>
      <c r="D51" s="12"/>
      <c r="E51" s="12"/>
      <c r="F51" s="12" t="s">
        <v>13</v>
      </c>
      <c r="G51" s="14" t="s">
        <v>54</v>
      </c>
      <c r="H51" s="12" t="s">
        <v>55</v>
      </c>
      <c r="I51" s="11"/>
    </row>
    <row r="52" spans="1:11" ht="16.5" customHeight="1" x14ac:dyDescent="0.2">
      <c r="A52" s="9">
        <v>48</v>
      </c>
      <c r="B52" s="10">
        <v>18.149999999999991</v>
      </c>
      <c r="C52" s="11">
        <f t="shared" si="1"/>
        <v>144.85</v>
      </c>
      <c r="D52" s="12" t="s">
        <v>56</v>
      </c>
      <c r="E52" s="12" t="s">
        <v>5</v>
      </c>
      <c r="F52" s="12" t="s">
        <v>18</v>
      </c>
      <c r="G52" s="14" t="s">
        <v>57</v>
      </c>
      <c r="H52" s="12"/>
      <c r="I52" s="11"/>
    </row>
    <row r="53" spans="1:11" ht="86" customHeight="1" x14ac:dyDescent="0.2">
      <c r="A53" s="5">
        <v>49</v>
      </c>
      <c r="B53" s="16">
        <v>0.25</v>
      </c>
      <c r="C53" s="7">
        <f t="shared" si="1"/>
        <v>145.1</v>
      </c>
      <c r="D53" s="18"/>
      <c r="E53" s="18"/>
      <c r="F53" s="18" t="s">
        <v>43</v>
      </c>
      <c r="G53" s="6" t="s">
        <v>57</v>
      </c>
      <c r="H53" s="29" t="s">
        <v>133</v>
      </c>
      <c r="I53" s="7" t="s">
        <v>125</v>
      </c>
    </row>
    <row r="54" spans="1:11" ht="16.5" customHeight="1" x14ac:dyDescent="0.2">
      <c r="A54" s="9">
        <v>50</v>
      </c>
      <c r="B54" s="10">
        <v>2.4899999999999798</v>
      </c>
      <c r="C54" s="11">
        <f t="shared" si="1"/>
        <v>147.58999999999997</v>
      </c>
      <c r="D54" s="12" t="s">
        <v>58</v>
      </c>
      <c r="E54" s="12" t="s">
        <v>5</v>
      </c>
      <c r="F54" s="12" t="s">
        <v>13</v>
      </c>
      <c r="G54" s="14" t="s">
        <v>59</v>
      </c>
      <c r="H54" s="19"/>
      <c r="I54" s="11"/>
    </row>
    <row r="55" spans="1:11" ht="16.5" customHeight="1" x14ac:dyDescent="0.2">
      <c r="A55" s="9">
        <v>51</v>
      </c>
      <c r="B55" s="10">
        <v>1.9100000000000299</v>
      </c>
      <c r="C55" s="11">
        <f t="shared" si="1"/>
        <v>149.5</v>
      </c>
      <c r="D55" s="12" t="s">
        <v>60</v>
      </c>
      <c r="E55" s="12" t="s">
        <v>5</v>
      </c>
      <c r="F55" s="12" t="s">
        <v>16</v>
      </c>
      <c r="G55" s="14" t="s">
        <v>61</v>
      </c>
      <c r="H55" s="12"/>
      <c r="I55" s="11"/>
    </row>
    <row r="56" spans="1:11" ht="32.5" customHeight="1" x14ac:dyDescent="0.2">
      <c r="A56" s="9">
        <v>52</v>
      </c>
      <c r="B56" s="10">
        <v>6.27</v>
      </c>
      <c r="C56" s="11">
        <f t="shared" si="1"/>
        <v>155.77000000000001</v>
      </c>
      <c r="D56" s="12"/>
      <c r="E56" s="12"/>
      <c r="F56" s="12" t="s">
        <v>99</v>
      </c>
      <c r="G56" s="35"/>
      <c r="H56" s="12" t="s">
        <v>103</v>
      </c>
      <c r="I56" s="11"/>
    </row>
    <row r="57" spans="1:11" ht="16.5" customHeight="1" x14ac:dyDescent="0.2">
      <c r="A57" s="9">
        <v>53</v>
      </c>
      <c r="B57" s="10">
        <v>0.93</v>
      </c>
      <c r="C57" s="11">
        <f t="shared" si="1"/>
        <v>156.70000000000002</v>
      </c>
      <c r="D57" s="12" t="s">
        <v>104</v>
      </c>
      <c r="E57" s="12" t="s">
        <v>5</v>
      </c>
      <c r="F57" s="12" t="s">
        <v>39</v>
      </c>
      <c r="G57" s="35"/>
      <c r="H57" s="34"/>
      <c r="I57" s="11"/>
    </row>
    <row r="58" spans="1:11" ht="16.5" customHeight="1" x14ac:dyDescent="0.2">
      <c r="A58" s="9">
        <v>54</v>
      </c>
      <c r="B58" s="10">
        <v>0.52</v>
      </c>
      <c r="C58" s="11">
        <f t="shared" si="1"/>
        <v>157.22000000000003</v>
      </c>
      <c r="D58" s="15" t="s">
        <v>113</v>
      </c>
      <c r="E58" s="12" t="s">
        <v>5</v>
      </c>
      <c r="F58" s="12" t="s">
        <v>18</v>
      </c>
      <c r="G58" s="14" t="s">
        <v>62</v>
      </c>
      <c r="H58" s="12"/>
      <c r="I58" s="11"/>
    </row>
    <row r="59" spans="1:11" ht="16.5" customHeight="1" x14ac:dyDescent="0.2">
      <c r="A59" s="9">
        <v>55</v>
      </c>
      <c r="B59" s="10">
        <v>3.22</v>
      </c>
      <c r="C59" s="11">
        <f>C58+B59</f>
        <v>160.44000000000003</v>
      </c>
      <c r="D59" s="12" t="s">
        <v>63</v>
      </c>
      <c r="E59" s="12" t="s">
        <v>5</v>
      </c>
      <c r="F59" s="12" t="s">
        <v>18</v>
      </c>
      <c r="G59" s="14" t="s">
        <v>62</v>
      </c>
      <c r="H59" s="12"/>
      <c r="I59" s="11"/>
    </row>
    <row r="60" spans="1:11" ht="16.5" customHeight="1" x14ac:dyDescent="0.2">
      <c r="A60" s="9">
        <v>56</v>
      </c>
      <c r="B60" s="10">
        <v>0.53000000000000103</v>
      </c>
      <c r="C60" s="11">
        <f t="shared" si="1"/>
        <v>160.97000000000003</v>
      </c>
      <c r="D60" s="20" t="s">
        <v>107</v>
      </c>
      <c r="E60" s="12" t="s">
        <v>5</v>
      </c>
      <c r="F60" s="12" t="s">
        <v>16</v>
      </c>
      <c r="G60" s="14" t="s">
        <v>62</v>
      </c>
      <c r="H60" s="12"/>
      <c r="I60" s="11"/>
      <c r="K60" s="37"/>
    </row>
    <row r="61" spans="1:11" ht="16.5" customHeight="1" x14ac:dyDescent="0.2">
      <c r="A61" s="9">
        <v>57</v>
      </c>
      <c r="B61" s="10">
        <v>8.44</v>
      </c>
      <c r="C61" s="11">
        <f t="shared" si="1"/>
        <v>169.41000000000003</v>
      </c>
      <c r="D61" s="12" t="s">
        <v>64</v>
      </c>
      <c r="E61" s="12" t="s">
        <v>5</v>
      </c>
      <c r="F61" s="12" t="s">
        <v>18</v>
      </c>
      <c r="G61" s="14" t="s">
        <v>9</v>
      </c>
      <c r="H61" s="12"/>
      <c r="I61" s="11"/>
      <c r="K61" s="37"/>
    </row>
    <row r="62" spans="1:11" ht="16.5" customHeight="1" x14ac:dyDescent="0.2">
      <c r="A62" s="9">
        <v>58</v>
      </c>
      <c r="B62" s="10">
        <v>0.66999999999998705</v>
      </c>
      <c r="C62" s="11">
        <f t="shared" si="1"/>
        <v>170.08</v>
      </c>
      <c r="D62" s="12" t="s">
        <v>65</v>
      </c>
      <c r="E62" s="12" t="s">
        <v>5</v>
      </c>
      <c r="F62" s="12" t="s">
        <v>16</v>
      </c>
      <c r="G62" s="14" t="s">
        <v>66</v>
      </c>
      <c r="H62" s="12" t="s">
        <v>67</v>
      </c>
      <c r="I62" s="11"/>
    </row>
    <row r="63" spans="1:11" ht="16.5" customHeight="1" x14ac:dyDescent="0.2">
      <c r="A63" s="9">
        <v>59</v>
      </c>
      <c r="B63" s="10">
        <v>0.77000000000001001</v>
      </c>
      <c r="C63" s="11">
        <f t="shared" si="1"/>
        <v>170.85000000000002</v>
      </c>
      <c r="D63" s="12" t="s">
        <v>68</v>
      </c>
      <c r="E63" s="12" t="s">
        <v>5</v>
      </c>
      <c r="F63" s="12" t="s">
        <v>13</v>
      </c>
      <c r="G63" s="14" t="s">
        <v>69</v>
      </c>
      <c r="H63" s="12"/>
      <c r="I63" s="11"/>
    </row>
    <row r="64" spans="1:11" ht="16.5" customHeight="1" x14ac:dyDescent="0.2">
      <c r="A64" s="9">
        <v>60</v>
      </c>
      <c r="B64" s="10">
        <v>2.25</v>
      </c>
      <c r="C64" s="11">
        <f t="shared" si="1"/>
        <v>173.10000000000002</v>
      </c>
      <c r="D64" s="12" t="s">
        <v>70</v>
      </c>
      <c r="E64" s="12" t="s">
        <v>5</v>
      </c>
      <c r="F64" s="12" t="s">
        <v>13</v>
      </c>
      <c r="G64" s="14" t="s">
        <v>53</v>
      </c>
      <c r="H64" s="12"/>
      <c r="I64" s="11"/>
    </row>
    <row r="65" spans="1:9" ht="27.5" customHeight="1" x14ac:dyDescent="0.2">
      <c r="A65" s="9">
        <v>61</v>
      </c>
      <c r="B65" s="10">
        <v>0.71000000000000796</v>
      </c>
      <c r="C65" s="11">
        <f t="shared" si="1"/>
        <v>173.81000000000003</v>
      </c>
      <c r="D65" s="12" t="s">
        <v>114</v>
      </c>
      <c r="E65" s="12" t="s">
        <v>5</v>
      </c>
      <c r="F65" s="12" t="s">
        <v>16</v>
      </c>
      <c r="G65" s="14" t="s">
        <v>71</v>
      </c>
      <c r="H65" s="12"/>
      <c r="I65" s="11"/>
    </row>
    <row r="66" spans="1:9" ht="69.5" customHeight="1" x14ac:dyDescent="0.2">
      <c r="A66" s="5">
        <v>62</v>
      </c>
      <c r="B66" s="16">
        <v>1.98999999999998</v>
      </c>
      <c r="C66" s="7">
        <f t="shared" si="1"/>
        <v>175.8</v>
      </c>
      <c r="D66" s="18"/>
      <c r="E66" s="18"/>
      <c r="F66" s="18" t="s">
        <v>43</v>
      </c>
      <c r="G66" s="6" t="s">
        <v>72</v>
      </c>
      <c r="H66" s="18" t="s">
        <v>131</v>
      </c>
      <c r="I66" s="7"/>
    </row>
    <row r="67" spans="1:9" ht="16.5" customHeight="1" x14ac:dyDescent="0.2">
      <c r="A67" s="9">
        <v>63</v>
      </c>
      <c r="B67" s="10">
        <v>0.390000000000015</v>
      </c>
      <c r="C67" s="11">
        <f t="shared" si="1"/>
        <v>176.19000000000003</v>
      </c>
      <c r="D67" s="12" t="s">
        <v>73</v>
      </c>
      <c r="E67" s="12" t="s">
        <v>5</v>
      </c>
      <c r="F67" s="12" t="s">
        <v>16</v>
      </c>
      <c r="G67" s="14"/>
      <c r="H67" s="12"/>
      <c r="I67" s="11"/>
    </row>
    <row r="68" spans="1:9" ht="16.5" customHeight="1" x14ac:dyDescent="0.2">
      <c r="A68" s="9">
        <v>64</v>
      </c>
      <c r="B68" s="10">
        <v>0.96999999999999897</v>
      </c>
      <c r="C68" s="11">
        <f t="shared" si="1"/>
        <v>177.16000000000003</v>
      </c>
      <c r="D68" s="12" t="s">
        <v>74</v>
      </c>
      <c r="E68" s="12" t="s">
        <v>5</v>
      </c>
      <c r="F68" s="12" t="s">
        <v>18</v>
      </c>
      <c r="G68" s="14" t="s">
        <v>75</v>
      </c>
      <c r="H68" s="19"/>
      <c r="I68" s="11"/>
    </row>
    <row r="69" spans="1:9" ht="16.5" customHeight="1" x14ac:dyDescent="0.2">
      <c r="A69" s="9">
        <v>65</v>
      </c>
      <c r="B69" s="10">
        <v>0.75999999999999102</v>
      </c>
      <c r="C69" s="11">
        <f t="shared" si="1"/>
        <v>177.92000000000002</v>
      </c>
      <c r="D69" s="12" t="s">
        <v>76</v>
      </c>
      <c r="E69" s="12" t="s">
        <v>5</v>
      </c>
      <c r="F69" s="12" t="s">
        <v>16</v>
      </c>
      <c r="G69" s="14"/>
      <c r="H69" s="12"/>
      <c r="I69" s="11"/>
    </row>
    <row r="70" spans="1:9" ht="16.5" customHeight="1" x14ac:dyDescent="0.2">
      <c r="A70" s="9">
        <v>66</v>
      </c>
      <c r="B70" s="10">
        <v>0.77000000000001001</v>
      </c>
      <c r="C70" s="11">
        <f t="shared" si="1"/>
        <v>178.69000000000003</v>
      </c>
      <c r="D70" s="12" t="s">
        <v>77</v>
      </c>
      <c r="E70" s="12" t="s">
        <v>5</v>
      </c>
      <c r="F70" s="12" t="s">
        <v>13</v>
      </c>
      <c r="G70" s="14" t="s">
        <v>78</v>
      </c>
      <c r="H70" s="19"/>
      <c r="I70" s="11"/>
    </row>
    <row r="71" spans="1:9" ht="15" customHeight="1" x14ac:dyDescent="0.2">
      <c r="A71" s="9">
        <v>67</v>
      </c>
      <c r="B71" s="10">
        <v>0.48999999999998101</v>
      </c>
      <c r="C71" s="11">
        <f t="shared" si="1"/>
        <v>179.18</v>
      </c>
      <c r="D71" s="12" t="s">
        <v>79</v>
      </c>
      <c r="E71" s="12" t="s">
        <v>5</v>
      </c>
      <c r="F71" s="12" t="s">
        <v>18</v>
      </c>
      <c r="G71" s="14"/>
      <c r="H71" s="12"/>
      <c r="I71" s="11"/>
    </row>
    <row r="72" spans="1:9" x14ac:dyDescent="0.2">
      <c r="A72" s="9">
        <v>68</v>
      </c>
      <c r="B72" s="10">
        <v>0.62000000000000455</v>
      </c>
      <c r="C72" s="11">
        <f t="shared" si="1"/>
        <v>179.8</v>
      </c>
      <c r="D72" s="12"/>
      <c r="E72" s="12"/>
      <c r="F72" s="15" t="s">
        <v>18</v>
      </c>
      <c r="G72" s="14" t="s">
        <v>19</v>
      </c>
      <c r="H72" s="15" t="s">
        <v>80</v>
      </c>
      <c r="I72" s="11"/>
    </row>
    <row r="73" spans="1:9" ht="46" customHeight="1" x14ac:dyDescent="0.2">
      <c r="A73" s="5">
        <v>69</v>
      </c>
      <c r="B73" s="16">
        <v>9.9999999999994316E-2</v>
      </c>
      <c r="C73" s="7">
        <f t="shared" si="1"/>
        <v>179.9</v>
      </c>
      <c r="D73" s="18"/>
      <c r="E73" s="18"/>
      <c r="F73" s="18" t="s">
        <v>37</v>
      </c>
      <c r="G73" s="6" t="s">
        <v>19</v>
      </c>
      <c r="H73" s="18" t="s">
        <v>132</v>
      </c>
      <c r="I73" s="7"/>
    </row>
    <row r="74" spans="1:9" ht="15" customHeight="1" x14ac:dyDescent="0.2">
      <c r="A74" s="9">
        <v>70</v>
      </c>
      <c r="B74" s="10">
        <v>0.10000000000002274</v>
      </c>
      <c r="C74" s="11">
        <f t="shared" si="1"/>
        <v>180.00000000000003</v>
      </c>
      <c r="D74" s="12"/>
      <c r="E74" s="12"/>
      <c r="F74" s="12" t="s">
        <v>18</v>
      </c>
      <c r="G74" s="14"/>
      <c r="H74" s="12"/>
      <c r="I74" s="11"/>
    </row>
    <row r="75" spans="1:9" ht="15" customHeight="1" x14ac:dyDescent="0.2">
      <c r="A75" s="9">
        <v>71</v>
      </c>
      <c r="B75" s="10">
        <v>0.40999999999999659</v>
      </c>
      <c r="C75" s="11">
        <f t="shared" si="1"/>
        <v>180.41000000000003</v>
      </c>
      <c r="D75" s="13" t="s">
        <v>81</v>
      </c>
      <c r="E75" s="12" t="s">
        <v>5</v>
      </c>
      <c r="F75" s="13" t="s">
        <v>18</v>
      </c>
      <c r="G75" s="14" t="s">
        <v>82</v>
      </c>
      <c r="H75" s="13"/>
      <c r="I75" s="14"/>
    </row>
    <row r="76" spans="1:9" ht="62" customHeight="1" x14ac:dyDescent="0.2">
      <c r="A76" s="9">
        <v>72</v>
      </c>
      <c r="B76" s="10">
        <f>0.94</f>
        <v>0.94</v>
      </c>
      <c r="C76" s="11">
        <f t="shared" si="1"/>
        <v>181.35000000000002</v>
      </c>
      <c r="D76" s="13"/>
      <c r="E76" s="12"/>
      <c r="F76" s="13" t="s">
        <v>99</v>
      </c>
      <c r="G76" s="35"/>
      <c r="H76" s="13" t="s">
        <v>101</v>
      </c>
      <c r="I76" s="14"/>
    </row>
    <row r="77" spans="1:9" ht="15" customHeight="1" x14ac:dyDescent="0.2">
      <c r="A77" s="9">
        <v>73</v>
      </c>
      <c r="B77" s="10">
        <f>0.22</f>
        <v>0.22</v>
      </c>
      <c r="C77" s="11">
        <f t="shared" si="1"/>
        <v>181.57000000000002</v>
      </c>
      <c r="D77" s="13"/>
      <c r="E77" s="13" t="s">
        <v>24</v>
      </c>
      <c r="F77" s="13" t="s">
        <v>39</v>
      </c>
      <c r="G77" s="35"/>
      <c r="H77" s="13" t="s">
        <v>100</v>
      </c>
      <c r="I77" s="14"/>
    </row>
    <row r="78" spans="1:9" x14ac:dyDescent="0.2">
      <c r="A78" s="9">
        <v>74</v>
      </c>
      <c r="B78" s="10">
        <v>1.71</v>
      </c>
      <c r="C78" s="11">
        <f t="shared" si="1"/>
        <v>183.28000000000003</v>
      </c>
      <c r="D78" s="13"/>
      <c r="E78" s="13"/>
      <c r="F78" s="13" t="s">
        <v>13</v>
      </c>
      <c r="G78" s="14" t="s">
        <v>82</v>
      </c>
      <c r="H78" s="13" t="s">
        <v>83</v>
      </c>
      <c r="I78" s="14"/>
    </row>
    <row r="79" spans="1:9" ht="61" customHeight="1" x14ac:dyDescent="0.2">
      <c r="A79" s="9">
        <v>75</v>
      </c>
      <c r="B79" s="10">
        <v>2.1199999999999801</v>
      </c>
      <c r="C79" s="11">
        <f t="shared" si="1"/>
        <v>185.4</v>
      </c>
      <c r="D79" s="13" t="s">
        <v>84</v>
      </c>
      <c r="E79" s="13" t="s">
        <v>5</v>
      </c>
      <c r="F79" s="13" t="s">
        <v>13</v>
      </c>
      <c r="G79" s="14" t="s">
        <v>82</v>
      </c>
      <c r="H79" s="15" t="s">
        <v>94</v>
      </c>
      <c r="I79" s="14"/>
    </row>
    <row r="80" spans="1:9" x14ac:dyDescent="0.2">
      <c r="A80" s="9">
        <v>76</v>
      </c>
      <c r="B80" s="10">
        <v>3.1800000000000068</v>
      </c>
      <c r="C80" s="11">
        <f t="shared" ref="C80:C86" si="2">C79+B80</f>
        <v>188.58</v>
      </c>
      <c r="D80" s="13" t="s">
        <v>85</v>
      </c>
      <c r="E80" s="13" t="s">
        <v>5</v>
      </c>
      <c r="F80" s="13" t="s">
        <v>13</v>
      </c>
      <c r="G80" s="14"/>
      <c r="H80" s="13" t="s">
        <v>87</v>
      </c>
      <c r="I80" s="14"/>
    </row>
    <row r="81" spans="1:9" x14ac:dyDescent="0.2">
      <c r="A81" s="9">
        <v>77</v>
      </c>
      <c r="B81" s="10">
        <v>0.55000000000001137</v>
      </c>
      <c r="C81" s="11">
        <f t="shared" si="2"/>
        <v>189.13000000000002</v>
      </c>
      <c r="D81" s="13" t="s">
        <v>88</v>
      </c>
      <c r="E81" s="13" t="s">
        <v>5</v>
      </c>
      <c r="F81" s="15" t="s">
        <v>18</v>
      </c>
      <c r="G81" s="14" t="s">
        <v>86</v>
      </c>
      <c r="H81" s="15"/>
      <c r="I81" s="14"/>
    </row>
    <row r="82" spans="1:9" x14ac:dyDescent="0.2">
      <c r="A82" s="9">
        <v>78</v>
      </c>
      <c r="B82" s="10">
        <v>10.91</v>
      </c>
      <c r="C82" s="11">
        <f t="shared" si="2"/>
        <v>200.04000000000002</v>
      </c>
      <c r="D82" s="13" t="s">
        <v>102</v>
      </c>
      <c r="E82" s="13" t="s">
        <v>5</v>
      </c>
      <c r="F82" s="15" t="s">
        <v>99</v>
      </c>
      <c r="G82" s="14"/>
      <c r="H82" s="15"/>
      <c r="I82" s="14"/>
    </row>
    <row r="83" spans="1:9" x14ac:dyDescent="0.2">
      <c r="A83" s="9">
        <v>79</v>
      </c>
      <c r="B83" s="10">
        <v>1.72</v>
      </c>
      <c r="C83" s="11">
        <f t="shared" si="2"/>
        <v>201.76000000000002</v>
      </c>
      <c r="D83" s="15" t="s">
        <v>115</v>
      </c>
      <c r="E83" s="15" t="s">
        <v>116</v>
      </c>
      <c r="F83" s="15" t="s">
        <v>14</v>
      </c>
      <c r="G83" s="14" t="s">
        <v>86</v>
      </c>
      <c r="H83" s="15"/>
      <c r="I83" s="14"/>
    </row>
    <row r="84" spans="1:9" x14ac:dyDescent="0.2">
      <c r="A84" s="9">
        <v>80</v>
      </c>
      <c r="B84" s="10">
        <v>0.46999999999999886</v>
      </c>
      <c r="C84" s="11">
        <f>C83+B84</f>
        <v>202.23000000000002</v>
      </c>
      <c r="D84" s="13" t="s">
        <v>92</v>
      </c>
      <c r="E84" s="15" t="s">
        <v>5</v>
      </c>
      <c r="F84" s="15" t="s">
        <v>18</v>
      </c>
      <c r="G84" s="14"/>
      <c r="H84" s="15"/>
      <c r="I84" s="14"/>
    </row>
    <row r="85" spans="1:9" x14ac:dyDescent="0.2">
      <c r="A85" s="9">
        <v>81</v>
      </c>
      <c r="B85" s="10">
        <v>9.0000000000003411E-2</v>
      </c>
      <c r="C85" s="11">
        <f t="shared" si="2"/>
        <v>202.32000000000002</v>
      </c>
      <c r="D85" s="13"/>
      <c r="E85" s="15" t="s">
        <v>5</v>
      </c>
      <c r="F85" s="15" t="s">
        <v>16</v>
      </c>
      <c r="G85" s="14"/>
      <c r="H85" s="15"/>
      <c r="I85" s="14"/>
    </row>
    <row r="86" spans="1:9" ht="38.5" customHeight="1" x14ac:dyDescent="0.2">
      <c r="A86" s="5">
        <v>82</v>
      </c>
      <c r="B86" s="16">
        <v>0.40999999999999659</v>
      </c>
      <c r="C86" s="7">
        <f t="shared" si="2"/>
        <v>202.73000000000002</v>
      </c>
      <c r="D86" s="8"/>
      <c r="E86" s="17"/>
      <c r="F86" s="17" t="s">
        <v>43</v>
      </c>
      <c r="G86" s="6"/>
      <c r="H86" s="27" t="s">
        <v>105</v>
      </c>
      <c r="I86" s="6" t="s">
        <v>91</v>
      </c>
    </row>
    <row r="87" spans="1:9" x14ac:dyDescent="0.2">
      <c r="B87" s="1"/>
      <c r="C87" s="4"/>
      <c r="D87" s="2"/>
      <c r="E87" s="1"/>
      <c r="F87" s="1"/>
      <c r="G87" s="4"/>
      <c r="H87" s="1"/>
      <c r="I87" s="4"/>
    </row>
    <row r="88" spans="1:9" x14ac:dyDescent="0.2">
      <c r="B88" s="1"/>
      <c r="C88" s="4"/>
      <c r="D88" s="2"/>
      <c r="E88" s="1"/>
      <c r="F88" s="1"/>
      <c r="G88" s="4"/>
      <c r="H88" s="1"/>
      <c r="I88" s="4"/>
    </row>
    <row r="89" spans="1:9" x14ac:dyDescent="0.2">
      <c r="B89" s="1"/>
      <c r="C89" s="4"/>
      <c r="D89" s="2"/>
      <c r="E89" s="1"/>
      <c r="F89" s="1"/>
      <c r="G89" s="4"/>
      <c r="H89" s="1"/>
      <c r="I89" s="4"/>
    </row>
    <row r="90" spans="1:9" x14ac:dyDescent="0.2">
      <c r="C90" s="4"/>
      <c r="D90" s="2"/>
      <c r="E90" s="1"/>
      <c r="F90" s="1"/>
      <c r="G90" s="4"/>
      <c r="H90" s="1"/>
    </row>
    <row r="100" spans="1:1" ht="17.5" customHeight="1" x14ac:dyDescent="0.2"/>
    <row r="101" spans="1:1" x14ac:dyDescent="0.2">
      <c r="A101" s="36" t="s">
        <v>106</v>
      </c>
    </row>
  </sheetData>
  <phoneticPr fontId="1"/>
  <printOptions horizontalCentered="1"/>
  <pageMargins left="0.31496062992125984" right="0.31496062992125984" top="0.35433070866141736" bottom="0.15748031496062992" header="7.874015748031496E-2" footer="7.874015748031496E-2"/>
  <pageSetup paperSize="9" scale="81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26BRM117Kobe200kmCue</vt:lpstr>
      <vt:lpstr>'26BRM117Kobe200kmCue'!Print_Area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BRM西神戸200km cue sheet 7:00 / 7:30</dc:title>
  <dc:creator>森脇裕</dc:creator>
  <cp:lastModifiedBy>Yutaka MORIWAKI</cp:lastModifiedBy>
  <cp:lastPrinted>2026-01-12T05:08:19Z</cp:lastPrinted>
  <dcterms:created xsi:type="dcterms:W3CDTF">2009-05-19T03:41:29Z</dcterms:created>
  <dcterms:modified xsi:type="dcterms:W3CDTF">2026-01-13T14:28:49Z</dcterms:modified>
</cp:coreProperties>
</file>