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A:\Desktop\Gmail\"/>
    </mc:Choice>
  </mc:AlternateContent>
  <xr:revisionPtr revIDLastSave="0" documentId="13_ncr:1_{929C683A-30A7-457A-AD0C-420A9B3CFB7E}" xr6:coauthVersionLast="47" xr6:coauthVersionMax="47" xr10:uidLastSave="{00000000-0000-0000-0000-000000000000}"/>
  <bookViews>
    <workbookView xWindow="870" yWindow="-110" windowWidth="37640" windowHeight="21820" xr2:uid="{00000000-000D-0000-FFFF-FFFF00000000}"/>
  </bookViews>
  <sheets>
    <sheet name="Sheet1" sheetId="1" r:id="rId1"/>
  </sheets>
  <definedNames>
    <definedName name="_xlnm.Print_Area" localSheetId="0">Sheet1!$A$2:$L$53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H13" i="1"/>
  <c r="H12" i="1"/>
  <c r="H14" i="1"/>
  <c r="H15" i="1"/>
  <c r="H16" i="1"/>
  <c r="H17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L52" i="1"/>
  <c r="L42" i="1"/>
  <c r="L35" i="1"/>
  <c r="H10" i="1" l="1"/>
  <c r="H11" i="1"/>
  <c r="H8" i="1" l="1"/>
  <c r="H9" i="1"/>
  <c r="H7" i="1"/>
</calcChain>
</file>

<file path=xl/sharedStrings.xml><?xml version="1.0" encoding="utf-8"?>
<sst xmlns="http://schemas.openxmlformats.org/spreadsheetml/2006/main" count="245" uniqueCount="128">
  <si>
    <t>ポイント</t>
    <phoneticPr fontId="2"/>
  </si>
  <si>
    <t>道路</t>
    <rPh sb="0" eb="2">
      <t>ドウロ</t>
    </rPh>
    <phoneticPr fontId="2"/>
  </si>
  <si>
    <t>区間</t>
    <rPh sb="0" eb="2">
      <t>クカン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</si>
  <si>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</si>
  <si>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</si>
  <si>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標識</t>
    <rPh sb="0" eb="2">
      <t>ヒョウシキ</t>
    </rPh>
    <phoneticPr fontId="2"/>
  </si>
  <si>
    <t>方角</t>
    <rPh sb="0" eb="2">
      <t>ホウガク</t>
    </rPh>
    <phoneticPr fontId="2"/>
  </si>
  <si>
    <t>現在地までの</t>
    <rPh sb="0" eb="3">
      <t>ゲンザイチ</t>
    </rPh>
    <phoneticPr fontId="2"/>
  </si>
  <si>
    <t>現在地からの進行先</t>
    <rPh sb="0" eb="3">
      <t>ゲンザイチ</t>
    </rPh>
    <rPh sb="6" eb="8">
      <t>シンコウ</t>
    </rPh>
    <rPh sb="8" eb="9">
      <t>サキ</t>
    </rPh>
    <phoneticPr fontId="2"/>
  </si>
  <si>
    <t>PC間</t>
    <rPh sb="2" eb="3">
      <t>アイダ</t>
    </rPh>
    <phoneticPr fontId="2"/>
  </si>
  <si>
    <t>T</t>
    <phoneticPr fontId="2"/>
  </si>
  <si>
    <t>信号</t>
    <rPh sb="0" eb="2">
      <t>シンゴウ</t>
    </rPh>
    <phoneticPr fontId="2"/>
  </si>
  <si>
    <t>形状</t>
    <rPh sb="0" eb="2">
      <t>ケイジョウ</t>
    </rPh>
    <phoneticPr fontId="2"/>
  </si>
  <si>
    <t>S</t>
    <phoneticPr fontId="2"/>
  </si>
  <si>
    <t>十</t>
    <rPh sb="0" eb="1">
      <t>ジュウ</t>
    </rPh>
    <phoneticPr fontId="2"/>
  </si>
  <si>
    <t>S</t>
  </si>
  <si>
    <t>右側</t>
    <rPh sb="0" eb="2">
      <t>ミギガワ</t>
    </rPh>
    <phoneticPr fontId="2"/>
  </si>
  <si>
    <t>T</t>
  </si>
  <si>
    <t>┤</t>
  </si>
  <si>
    <t>X</t>
    <phoneticPr fontId="2"/>
  </si>
  <si>
    <t>金沢駅</t>
  </si>
  <si>
    <t>十</t>
  </si>
  <si>
    <t>堀川町</t>
  </si>
  <si>
    <t>左折</t>
  </si>
  <si>
    <t>K200→市道</t>
  </si>
  <si>
    <t>右方向</t>
  </si>
  <si>
    <t>市道</t>
  </si>
  <si>
    <t>踏切を渡る</t>
  </si>
  <si>
    <t>アカシア</t>
  </si>
  <si>
    <t>右折</t>
  </si>
  <si>
    <t>市道→K162→K227</t>
  </si>
  <si>
    <t>二ツ屋</t>
  </si>
  <si>
    <t>R159→R249</t>
  </si>
  <si>
    <t>　</t>
  </si>
  <si>
    <t>　</t>
    <phoneticPr fontId="2"/>
  </si>
  <si>
    <t>左折</t>
    <rPh sb="0" eb="2">
      <t>サセツ</t>
    </rPh>
    <phoneticPr fontId="2"/>
  </si>
  <si>
    <t>市道</t>
    <rPh sb="0" eb="2">
      <t>シドウ</t>
    </rPh>
    <phoneticPr fontId="2"/>
  </si>
  <si>
    <t>今市橋詰</t>
    <rPh sb="0" eb="2">
      <t>イマイチ</t>
    </rPh>
    <rPh sb="2" eb="3">
      <t>ハシ</t>
    </rPh>
    <rPh sb="3" eb="4">
      <t>ツ</t>
    </rPh>
    <phoneticPr fontId="2"/>
  </si>
  <si>
    <t>十</t>
    <rPh sb="0" eb="1">
      <t>ジュウ</t>
    </rPh>
    <phoneticPr fontId="2"/>
  </si>
  <si>
    <t>S</t>
    <phoneticPr fontId="2"/>
  </si>
  <si>
    <t>Y</t>
  </si>
  <si>
    <t>左方向</t>
  </si>
  <si>
    <t>I</t>
  </si>
  <si>
    <t>左側</t>
  </si>
  <si>
    <t>川尻橋詰</t>
    <rPh sb="0" eb="2">
      <t>カワジリ</t>
    </rPh>
    <rPh sb="2" eb="4">
      <t>ハシヅメ</t>
    </rPh>
    <phoneticPr fontId="2"/>
  </si>
  <si>
    <t>右折</t>
    <phoneticPr fontId="2"/>
  </si>
  <si>
    <t>K38</t>
    <phoneticPr fontId="2"/>
  </si>
  <si>
    <t>R249</t>
    <phoneticPr fontId="2"/>
  </si>
  <si>
    <t>牛下</t>
    <rPh sb="0" eb="1">
      <t>ウシ</t>
    </rPh>
    <rPh sb="1" eb="2">
      <t>シタ</t>
    </rPh>
    <phoneticPr fontId="2"/>
  </si>
  <si>
    <t>I</t>
    <phoneticPr fontId="2"/>
  </si>
  <si>
    <t>左側</t>
    <rPh sb="0" eb="2">
      <t>ヒダリガワ</t>
    </rPh>
    <phoneticPr fontId="2"/>
  </si>
  <si>
    <t>鳴和</t>
    <rPh sb="0" eb="2">
      <t>ナルワ</t>
    </rPh>
    <phoneticPr fontId="2"/>
  </si>
  <si>
    <t>左側</t>
    <rPh sb="0" eb="2">
      <t>ヒダリガワ</t>
    </rPh>
    <phoneticPr fontId="2"/>
  </si>
  <si>
    <t>左折</t>
    <phoneticPr fontId="2"/>
  </si>
  <si>
    <t>05:00スタート　　</t>
    <phoneticPr fontId="2"/>
  </si>
  <si>
    <t>K47</t>
    <phoneticPr fontId="2"/>
  </si>
  <si>
    <t xml:space="preserve">ＰＣ１
ファミリーマート志賀高浜店
</t>
    <phoneticPr fontId="2"/>
  </si>
  <si>
    <t>├</t>
  </si>
  <si>
    <t>参考時間 08:40  
レシート取得して通過時間を自分で記入。
チェック後　直進</t>
    <rPh sb="0" eb="4">
      <t>サンコウジカン</t>
    </rPh>
    <rPh sb="17" eb="19">
      <t>シュトク</t>
    </rPh>
    <rPh sb="21" eb="23">
      <t>ツウカ</t>
    </rPh>
    <rPh sb="23" eb="25">
      <t>ジカン</t>
    </rPh>
    <rPh sb="26" eb="28">
      <t>ジブン</t>
    </rPh>
    <rPh sb="29" eb="31">
      <t>キニュウ</t>
    </rPh>
    <rPh sb="37" eb="38">
      <t>ゴ</t>
    </rPh>
    <rPh sb="39" eb="41">
      <t>チョクシン</t>
    </rPh>
    <phoneticPr fontId="1"/>
  </si>
  <si>
    <t>2026年BAK1024近畿200km金沢</t>
    <rPh sb="4" eb="5">
      <t>ネン</t>
    </rPh>
    <rPh sb="17" eb="19">
      <t>カナザワ</t>
    </rPh>
    <phoneticPr fontId="2"/>
  </si>
  <si>
    <t>フォトコントロール
富来領家町</t>
    <phoneticPr fontId="2"/>
  </si>
  <si>
    <t>R249</t>
  </si>
  <si>
    <t>K23</t>
    <phoneticPr fontId="2"/>
  </si>
  <si>
    <t>ツインブリッジのと口</t>
  </si>
  <si>
    <t>直進</t>
  </si>
  <si>
    <t>歌仙橋爪</t>
    <rPh sb="0" eb="2">
      <t>カセン</t>
    </rPh>
    <rPh sb="2" eb="4">
      <t>ハシヅメ</t>
    </rPh>
    <phoneticPr fontId="2"/>
  </si>
  <si>
    <t>向田</t>
    <phoneticPr fontId="2"/>
  </si>
  <si>
    <t>K257</t>
  </si>
  <si>
    <t>海岸線へ</t>
    <rPh sb="0" eb="3">
      <t>カイガンセ</t>
    </rPh>
    <phoneticPr fontId="2"/>
  </si>
  <si>
    <t>フォトコントロール
祖母ヶ浦</t>
    <rPh sb="10" eb="12">
      <t>ソボ</t>
    </rPh>
    <rPh sb="13" eb="14">
      <t>ウラ</t>
    </rPh>
    <phoneticPr fontId="2"/>
  </si>
  <si>
    <t>祖母ヶ浦に来たと分かる写真を撮影する
バス停があるよ</t>
    <rPh sb="0" eb="2">
      <t>ソボ</t>
    </rPh>
    <rPh sb="3" eb="4">
      <t>ウラ</t>
    </rPh>
    <rPh sb="5" eb="6">
      <t>キ</t>
    </rPh>
    <rPh sb="8" eb="9">
      <t>ワ</t>
    </rPh>
    <rPh sb="11" eb="13">
      <t>シャシン</t>
    </rPh>
    <rPh sb="14" eb="16">
      <t>サツエイ</t>
    </rPh>
    <rPh sb="21" eb="22">
      <t>テイ</t>
    </rPh>
    <phoneticPr fontId="2"/>
  </si>
  <si>
    <t>フォトコントロール
二穴城跡</t>
    <phoneticPr fontId="2"/>
  </si>
  <si>
    <t>二穴城跡の看板の写真を撮影する
小さいので注意</t>
    <rPh sb="1" eb="2">
      <t>アナ</t>
    </rPh>
    <rPh sb="2" eb="4">
      <t>ジョウセキ</t>
    </rPh>
    <rPh sb="5" eb="7">
      <t>カンバン</t>
    </rPh>
    <rPh sb="8" eb="10">
      <t>シャシン</t>
    </rPh>
    <rPh sb="11" eb="13">
      <t>サツエイ</t>
    </rPh>
    <rPh sb="16" eb="17">
      <t>チイ</t>
    </rPh>
    <rPh sb="21" eb="23">
      <t>チュウイ</t>
    </rPh>
    <phoneticPr fontId="2"/>
  </si>
  <si>
    <t>K47→K1</t>
    <phoneticPr fontId="2"/>
  </si>
  <si>
    <t>K1→R249</t>
    <phoneticPr fontId="2"/>
  </si>
  <si>
    <t>田鶴浜東</t>
    <rPh sb="0" eb="3">
      <t>タヅルハ</t>
    </rPh>
    <rPh sb="3" eb="4">
      <t>ヒガシ</t>
    </rPh>
    <phoneticPr fontId="2"/>
  </si>
  <si>
    <t>K18</t>
    <phoneticPr fontId="2"/>
  </si>
  <si>
    <t>西下</t>
    <rPh sb="0" eb="2">
      <t>ニシシタ</t>
    </rPh>
    <phoneticPr fontId="2"/>
  </si>
  <si>
    <t>徳前</t>
    <rPh sb="0" eb="2">
      <t>トクマエ</t>
    </rPh>
    <phoneticPr fontId="2"/>
  </si>
  <si>
    <t>免田東</t>
    <rPh sb="0" eb="2">
      <t>メンデン</t>
    </rPh>
    <rPh sb="2" eb="3">
      <t>ヒガシ</t>
    </rPh>
    <phoneticPr fontId="2"/>
  </si>
  <si>
    <t>R159→K59</t>
    <phoneticPr fontId="2"/>
  </si>
  <si>
    <t>押水森本</t>
    <rPh sb="0" eb="2">
      <t>オシミズ</t>
    </rPh>
    <rPh sb="2" eb="4">
      <t>モリモト</t>
    </rPh>
    <phoneticPr fontId="2"/>
  </si>
  <si>
    <t>K59</t>
    <phoneticPr fontId="2"/>
  </si>
  <si>
    <t>十</t>
    <phoneticPr fontId="2"/>
  </si>
  <si>
    <t>清水</t>
    <rPh sb="0" eb="2">
      <t>シミズ</t>
    </rPh>
    <phoneticPr fontId="1"/>
  </si>
  <si>
    <t>もみの木カフェは18：30まで営業</t>
    <rPh sb="3" eb="4">
      <t>キ</t>
    </rPh>
    <rPh sb="15" eb="17">
      <t>エイギョウ</t>
    </rPh>
    <phoneticPr fontId="2"/>
  </si>
  <si>
    <t>清水南</t>
    <rPh sb="0" eb="3">
      <t>シミズミナミ</t>
    </rPh>
    <phoneticPr fontId="2"/>
  </si>
  <si>
    <t>太田南</t>
    <rPh sb="0" eb="2">
      <t>オオタ</t>
    </rPh>
    <rPh sb="2" eb="3">
      <t>ミナミ</t>
    </rPh>
    <phoneticPr fontId="2"/>
  </si>
  <si>
    <t>梅田インター口</t>
    <rPh sb="0" eb="2">
      <t>ウメダ</t>
    </rPh>
    <rPh sb="6" eb="7">
      <t>クチ</t>
    </rPh>
    <phoneticPr fontId="2"/>
  </si>
  <si>
    <t>K59→R215</t>
    <phoneticPr fontId="2"/>
  </si>
  <si>
    <t>直進</t>
    <phoneticPr fontId="2"/>
  </si>
  <si>
    <t>高架橋には入らない</t>
    <rPh sb="0" eb="3">
      <t>コウカキョウ</t>
    </rPh>
    <rPh sb="5" eb="6">
      <t>ハイ</t>
    </rPh>
    <phoneticPr fontId="2"/>
  </si>
  <si>
    <t>R215</t>
  </si>
  <si>
    <t>R359→K159</t>
    <phoneticPr fontId="2"/>
  </si>
  <si>
    <t>三社</t>
    <rPh sb="0" eb="2">
      <t>サンジャ</t>
    </rPh>
    <phoneticPr fontId="2"/>
  </si>
  <si>
    <t>K146→市道</t>
    <rPh sb="5" eb="7">
      <t>シドウ</t>
    </rPh>
    <phoneticPr fontId="2"/>
  </si>
  <si>
    <t>FINISH　　　　　　　　　　　　　　　　　　　　ファミリーマート 金沢元菊店</t>
    <rPh sb="35" eb="37">
      <t>カナザワ</t>
    </rPh>
    <rPh sb="37" eb="38">
      <t>モト</t>
    </rPh>
    <rPh sb="38" eb="39">
      <t>キク</t>
    </rPh>
    <rPh sb="39" eb="40">
      <t>テン</t>
    </rPh>
    <phoneticPr fontId="2"/>
  </si>
  <si>
    <t>受付会場
サイクランドマスナガ自転車工房</t>
    <rPh sb="15" eb="18">
      <t>ジテン</t>
    </rPh>
    <rPh sb="18" eb="20">
      <t>コウボウ</t>
    </rPh>
    <phoneticPr fontId="2"/>
  </si>
  <si>
    <t>能登島支所前</t>
    <rPh sb="0" eb="3">
      <t>ノトジ</t>
    </rPh>
    <rPh sb="3" eb="5">
      <t>シショ</t>
    </rPh>
    <rPh sb="5" eb="6">
      <t>マエ</t>
    </rPh>
    <phoneticPr fontId="2"/>
  </si>
  <si>
    <t>和倉温泉西(五叉路)</t>
    <rPh sb="0" eb="4">
      <t>ワク</t>
    </rPh>
    <rPh sb="4" eb="5">
      <t>ニシ</t>
    </rPh>
    <rPh sb="6" eb="9">
      <t>ゴサロ</t>
    </rPh>
    <phoneticPr fontId="2"/>
  </si>
  <si>
    <t>R159→R159</t>
    <phoneticPr fontId="2"/>
  </si>
  <si>
    <t>津幡駅前に牧場アイス工房ラグーン</t>
    <rPh sb="0" eb="2">
      <t>ツバ</t>
    </rPh>
    <rPh sb="2" eb="4">
      <t>エキマエ</t>
    </rPh>
    <phoneticPr fontId="2"/>
  </si>
  <si>
    <t>OPEN/ 15:00頃　CLOSE/ 6/1 20:00頃 　　　　　　　　　　　　
・完走の署名
カード提出お願いします。</t>
    <phoneticPr fontId="2"/>
  </si>
  <si>
    <t>富来領家町に来たと分かる写真を撮影する(代表として世界一長いベンチ)
チェック後　折り返し
直進して道の駅 とぎ海街道でソフトクリームでも</t>
    <rPh sb="6" eb="7">
      <t>キ</t>
    </rPh>
    <rPh sb="9" eb="10">
      <t>ワ</t>
    </rPh>
    <rPh sb="12" eb="14">
      <t>シャシン</t>
    </rPh>
    <rPh sb="15" eb="17">
      <t>サツエイ</t>
    </rPh>
    <rPh sb="20" eb="22">
      <t>ダイヒョウ</t>
    </rPh>
    <rPh sb="25" eb="28">
      <t>セカイイ</t>
    </rPh>
    <rPh sb="28" eb="29">
      <t>ナガ</t>
    </rPh>
    <rPh sb="41" eb="42">
      <t>オ</t>
    </rPh>
    <rPh sb="43" eb="44">
      <t>カエ</t>
    </rPh>
    <rPh sb="46" eb="48">
      <t>チョクシ</t>
    </rPh>
    <phoneticPr fontId="2"/>
  </si>
  <si>
    <t>M!LKメンバーが訪れた道の駅なかじまロマン峠</t>
    <phoneticPr fontId="2"/>
  </si>
  <si>
    <t>この先アップダウン　98.3kmにお食事処 みず</t>
    <rPh sb="2" eb="3">
      <t>サキ</t>
    </rPh>
    <phoneticPr fontId="2"/>
  </si>
  <si>
    <t>左折すると珈琲レストラン はいだるい</t>
    <rPh sb="0" eb="2">
      <t>サセ</t>
    </rPh>
    <phoneticPr fontId="2"/>
  </si>
  <si>
    <t>直進で道の駅 ころ柿の里しか(9：00オープン)ころ柿ソフトクリーム</t>
    <rPh sb="0" eb="2">
      <t>チョクシン</t>
    </rPh>
    <phoneticPr fontId="2"/>
  </si>
  <si>
    <t>https://ridewithgps.com/routes/57155612</t>
  </si>
  <si>
    <t>☓</t>
    <phoneticPr fontId="2"/>
  </si>
  <si>
    <t>粟崎４号踏切道</t>
    <phoneticPr fontId="2"/>
  </si>
  <si>
    <t>法面崩落場所の回避。解消されていたら直進。</t>
    <rPh sb="0" eb="2">
      <t>ノリメン</t>
    </rPh>
    <rPh sb="2" eb="4">
      <t>ホウラク</t>
    </rPh>
    <rPh sb="4" eb="6">
      <t>バショ</t>
    </rPh>
    <rPh sb="7" eb="9">
      <t>カイヒ</t>
    </rPh>
    <rPh sb="10" eb="12">
      <t>カイショウ</t>
    </rPh>
    <rPh sb="18" eb="20">
      <t>チョクシン</t>
    </rPh>
    <phoneticPr fontId="2"/>
  </si>
  <si>
    <t>もとの道に戻る。</t>
    <rPh sb="3" eb="4">
      <t>ミチ</t>
    </rPh>
    <rPh sb="5" eb="6">
      <t>モド</t>
    </rPh>
    <phoneticPr fontId="2"/>
  </si>
  <si>
    <t>PC3　ファミリーマート 宝達志水店</t>
    <phoneticPr fontId="2"/>
  </si>
  <si>
    <t>参考時間 17：00  
レシート取得して通過時間を自分で記入。
チェック後　直進</t>
    <rPh sb="0" eb="4">
      <t>サンコウジカン</t>
    </rPh>
    <rPh sb="17" eb="19">
      <t>シュトク</t>
    </rPh>
    <rPh sb="21" eb="23">
      <t>ツウカ</t>
    </rPh>
    <rPh sb="23" eb="25">
      <t>ジカン</t>
    </rPh>
    <rPh sb="26" eb="28">
      <t>ジブン</t>
    </rPh>
    <rPh sb="29" eb="31">
      <t>キニュウ</t>
    </rPh>
    <rPh sb="37" eb="38">
      <t>ゴ</t>
    </rPh>
    <rPh sb="39" eb="41">
      <t>チョクシン</t>
    </rPh>
    <phoneticPr fontId="1"/>
  </si>
  <si>
    <t>参考時間 14:30  
レシート取得して通過時間を自分で記入。
チェック後　直進　丘を下った先を左折するとグルメできる</t>
    <rPh sb="42" eb="43">
      <t>オカ</t>
    </rPh>
    <rPh sb="44" eb="45">
      <t>クダ</t>
    </rPh>
    <rPh sb="47" eb="48">
      <t>サキ</t>
    </rPh>
    <rPh sb="49" eb="51">
      <t>サセツ</t>
    </rPh>
    <phoneticPr fontId="2"/>
  </si>
  <si>
    <t>K257</t>
    <phoneticPr fontId="2"/>
  </si>
  <si>
    <t>K257・K258</t>
    <phoneticPr fontId="2"/>
  </si>
  <si>
    <t>カレーの市民 アルバ 金沢鳴和店</t>
    <phoneticPr fontId="2"/>
  </si>
  <si>
    <t>うどん亭 大黒屋</t>
    <phoneticPr fontId="2"/>
  </si>
  <si>
    <t>正面に台湾料理屋とセブンイレブン、ちょっと走ると道の駅 織姫の里なかのとでソフトクリーム</t>
    <rPh sb="0" eb="2">
      <t>ショウメン</t>
    </rPh>
    <rPh sb="3" eb="7">
      <t>タイワンリョウ</t>
    </rPh>
    <rPh sb="7" eb="8">
      <t>ヤ</t>
    </rPh>
    <rPh sb="21" eb="22">
      <t>ハシ</t>
    </rPh>
    <phoneticPr fontId="2"/>
  </si>
  <si>
    <t>手前に８番らーめん 田鶴浜店</t>
    <rPh sb="0" eb="2">
      <t>テマエ</t>
    </rPh>
    <phoneticPr fontId="2"/>
  </si>
  <si>
    <t>PC2　ファミリーマート 七尾能登島店</t>
    <phoneticPr fontId="2"/>
  </si>
  <si>
    <t>GPSデータはなぜか右折させてくれなかった。普通に二段階右折して。</t>
    <rPh sb="10" eb="12">
      <t>ウセツ</t>
    </rPh>
    <rPh sb="22" eb="24">
      <t>フツウ</t>
    </rPh>
    <rPh sb="25" eb="28">
      <t>ニダンカイ</t>
    </rPh>
    <rPh sb="28" eb="30">
      <t>ウセツ</t>
    </rPh>
    <phoneticPr fontId="2"/>
  </si>
  <si>
    <t>レシート取得して通過時間を自分で記入。
ストップウオッチ停止、OPEN時間範囲に受付へ
チェック後　左側へ</t>
    <rPh sb="4" eb="6">
      <t>シュトク</t>
    </rPh>
    <rPh sb="8" eb="10">
      <t>ツウカ</t>
    </rPh>
    <rPh sb="10" eb="12">
      <t>ジカン</t>
    </rPh>
    <rPh sb="13" eb="15">
      <t>ジブン</t>
    </rPh>
    <rPh sb="16" eb="18">
      <t>キニュウ</t>
    </rPh>
    <rPh sb="28" eb="30">
      <t>テイシ</t>
    </rPh>
    <rPh sb="35" eb="37">
      <t>ジカン</t>
    </rPh>
    <rPh sb="37" eb="39">
      <t>ハンイ</t>
    </rPh>
    <rPh sb="40" eb="42">
      <t>ウケツケ</t>
    </rPh>
    <rPh sb="48" eb="49">
      <t>ゴ</t>
    </rPh>
    <rPh sb="50" eb="52">
      <t>ヒダリガワ</t>
    </rPh>
    <phoneticPr fontId="1"/>
  </si>
  <si>
    <t>道の駅 のとじまでブルーベリーソフトクリーム</t>
    <phoneticPr fontId="2"/>
  </si>
  <si>
    <t>186kmに壺焼きイモ専門店 イモラボ</t>
    <phoneticPr fontId="2"/>
  </si>
  <si>
    <t>橋を渡る、直進すると中島の町中でランチできる</t>
    <rPh sb="5" eb="7">
      <t>チョクシン</t>
    </rPh>
    <rPh sb="10" eb="12">
      <t>ナカジマ</t>
    </rPh>
    <rPh sb="13" eb="15">
      <t>マチナカ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</si>
</sst>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6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SｺﾞｼｯｸE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MS PGothic"/>
      <family val="3"/>
      <charset val="128"/>
    </font>
    <font>
      <sz val="12"/>
      <name val="MS PGothic"/>
      <family val="3"/>
      <charset val="128"/>
    </font>
    <font>
      <b/>
      <sz val="9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176" fontId="4" fillId="0" borderId="3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14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6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176" fontId="3" fillId="3" borderId="1" xfId="0" applyNumberFormat="1" applyFont="1" applyFill="1" applyBorder="1" applyAlignment="1">
      <alignment horizontal="left" vertical="center"/>
    </xf>
    <xf numFmtId="176" fontId="5" fillId="3" borderId="1" xfId="0" applyNumberFormat="1" applyFont="1" applyFill="1" applyBorder="1" applyAlignment="1">
      <alignment horizontal="right" vertical="center"/>
    </xf>
    <xf numFmtId="176" fontId="4" fillId="3" borderId="3" xfId="0" applyNumberFormat="1" applyFont="1" applyFill="1" applyBorder="1">
      <alignment vertical="center"/>
    </xf>
    <xf numFmtId="0" fontId="11" fillId="3" borderId="1" xfId="0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4" fillId="0" borderId="2" xfId="0" applyFont="1" applyBorder="1" applyAlignment="1">
      <alignment horizontal="right" vertical="center"/>
    </xf>
    <xf numFmtId="176" fontId="5" fillId="2" borderId="3" xfId="0" applyNumberFormat="1" applyFont="1" applyFill="1" applyBorder="1">
      <alignment vertical="center"/>
    </xf>
    <xf numFmtId="0" fontId="1" fillId="0" borderId="10" xfId="0" applyFont="1" applyBorder="1">
      <alignment vertical="center"/>
    </xf>
    <xf numFmtId="0" fontId="14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vertical="center" wrapText="1"/>
    </xf>
    <xf numFmtId="176" fontId="5" fillId="3" borderId="1" xfId="0" applyNumberFormat="1" applyFont="1" applyFill="1" applyBorder="1" applyAlignment="1">
      <alignment horizontal="left" vertical="center"/>
    </xf>
    <xf numFmtId="176" fontId="3" fillId="4" borderId="14" xfId="0" applyNumberFormat="1" applyFont="1" applyFill="1" applyBorder="1" applyAlignment="1">
      <alignment horizontal="left" vertical="center"/>
    </xf>
    <xf numFmtId="176" fontId="15" fillId="4" borderId="14" xfId="0" applyNumberFormat="1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vertical="center" wrapText="1"/>
    </xf>
    <xf numFmtId="176" fontId="15" fillId="4" borderId="16" xfId="0" applyNumberFormat="1" applyFont="1" applyFill="1" applyBorder="1" applyAlignment="1">
      <alignment vertical="center" wrapText="1"/>
    </xf>
    <xf numFmtId="0" fontId="15" fillId="4" borderId="15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</cellXfs>
  <cellStyles count="4">
    <cellStyle name="ハイパーリンク" xfId="1" builtinId="8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55"/>
  <sheetViews>
    <sheetView tabSelected="1" topLeftCell="A22" zoomScaleNormal="100" zoomScaleSheetLayoutView="85" workbookViewId="0">
      <selection activeCell="K22" sqref="K22"/>
    </sheetView>
  </sheetViews>
  <sheetFormatPr defaultColWidth="7.81640625" defaultRowHeight="18" customHeight="1"/>
  <cols>
    <col min="1" max="1" width="5.36328125" style="4" bestFit="1" customWidth="1"/>
    <col min="2" max="3" width="4.6328125" style="10" customWidth="1"/>
    <col min="4" max="4" width="26.1796875" style="1" bestFit="1" customWidth="1"/>
    <col min="5" max="5" width="3.08984375" style="10" customWidth="1"/>
    <col min="6" max="6" width="6" style="1" customWidth="1"/>
    <col min="7" max="7" width="16" style="13" bestFit="1" customWidth="1"/>
    <col min="8" max="8" width="4.90625" style="3" bestFit="1" customWidth="1"/>
    <col min="9" max="9" width="6.6328125" style="12" bestFit="1" customWidth="1"/>
    <col min="10" max="10" width="0.36328125" style="1" customWidth="1"/>
    <col min="11" max="11" width="49.90625" style="1" customWidth="1"/>
    <col min="12" max="12" width="7.1796875" style="13" bestFit="1" customWidth="1"/>
    <col min="13" max="16384" width="7.81640625" style="1"/>
  </cols>
  <sheetData>
    <row r="1" spans="1:13" ht="18" customHeight="1">
      <c r="B1" s="1"/>
      <c r="C1" s="1"/>
      <c r="D1" s="2"/>
      <c r="K1" s="4"/>
    </row>
    <row r="2" spans="1:13" ht="18" customHeight="1">
      <c r="B2" s="1"/>
      <c r="C2" s="1"/>
      <c r="D2" s="1" t="s">
        <v>59</v>
      </c>
      <c r="K2" s="18">
        <v>46319</v>
      </c>
    </row>
    <row r="3" spans="1:13" ht="18" customHeight="1" thickBot="1">
      <c r="K3" s="28"/>
    </row>
    <row r="4" spans="1:13" ht="18" customHeight="1">
      <c r="A4" s="61"/>
      <c r="B4" s="67" t="s">
        <v>12</v>
      </c>
      <c r="C4" s="67" t="s">
        <v>11</v>
      </c>
      <c r="D4" s="63" t="s">
        <v>0</v>
      </c>
      <c r="E4" s="65" t="s">
        <v>5</v>
      </c>
      <c r="F4" s="71" t="s">
        <v>8</v>
      </c>
      <c r="G4" s="72"/>
      <c r="H4" s="73" t="s">
        <v>7</v>
      </c>
      <c r="I4" s="74"/>
      <c r="J4" s="46"/>
      <c r="K4" s="63" t="s">
        <v>4</v>
      </c>
      <c r="L4" s="69" t="s">
        <v>9</v>
      </c>
    </row>
    <row r="5" spans="1:13" ht="18" customHeight="1">
      <c r="A5" s="62"/>
      <c r="B5" s="68"/>
      <c r="C5" s="68"/>
      <c r="D5" s="64"/>
      <c r="E5" s="66"/>
      <c r="F5" s="5" t="s">
        <v>6</v>
      </c>
      <c r="G5" s="5" t="s">
        <v>1</v>
      </c>
      <c r="H5" s="17" t="s">
        <v>2</v>
      </c>
      <c r="I5" s="25" t="s">
        <v>3</v>
      </c>
      <c r="J5" s="5"/>
      <c r="K5" s="64"/>
      <c r="L5" s="70"/>
    </row>
    <row r="6" spans="1:13" ht="18" customHeight="1">
      <c r="A6" s="44">
        <v>1</v>
      </c>
      <c r="B6" s="21"/>
      <c r="C6" s="20"/>
      <c r="D6" s="43" t="s">
        <v>20</v>
      </c>
      <c r="E6" s="15"/>
      <c r="F6" s="14"/>
      <c r="G6" s="14"/>
      <c r="H6" s="16">
        <v>0</v>
      </c>
      <c r="I6" s="26">
        <v>0</v>
      </c>
      <c r="J6" s="14"/>
      <c r="K6" s="43" t="s">
        <v>54</v>
      </c>
      <c r="L6" s="24"/>
    </row>
    <row r="7" spans="1:13" ht="18" customHeight="1">
      <c r="A7" s="44">
        <v>2</v>
      </c>
      <c r="B7" s="23" t="s">
        <v>21</v>
      </c>
      <c r="C7" s="22" t="s">
        <v>15</v>
      </c>
      <c r="D7" s="5" t="s">
        <v>22</v>
      </c>
      <c r="E7" s="11"/>
      <c r="F7" s="5" t="s">
        <v>23</v>
      </c>
      <c r="G7" s="5" t="s">
        <v>24</v>
      </c>
      <c r="H7" s="17">
        <f>SUM(I7-I6)</f>
        <v>0.1</v>
      </c>
      <c r="I7" s="25">
        <v>0.1</v>
      </c>
      <c r="J7" s="5"/>
      <c r="K7" s="5"/>
      <c r="L7" s="6"/>
    </row>
    <row r="8" spans="1:13" ht="18" customHeight="1">
      <c r="A8" s="44">
        <v>3</v>
      </c>
      <c r="B8" s="23" t="s">
        <v>57</v>
      </c>
      <c r="C8" s="22"/>
      <c r="D8" s="5" t="s">
        <v>110</v>
      </c>
      <c r="E8" s="11"/>
      <c r="F8" s="7" t="s">
        <v>25</v>
      </c>
      <c r="G8" s="5" t="s">
        <v>26</v>
      </c>
      <c r="H8" s="17">
        <f t="shared" ref="H8:H26" si="0">SUM(I8-I7)</f>
        <v>6.6000000000000005</v>
      </c>
      <c r="I8" s="25">
        <v>6.7</v>
      </c>
      <c r="J8" s="5"/>
      <c r="K8" s="7" t="s">
        <v>27</v>
      </c>
      <c r="L8" s="6"/>
    </row>
    <row r="9" spans="1:13" ht="18" customHeight="1">
      <c r="A9" s="44">
        <v>4</v>
      </c>
      <c r="B9" s="23" t="s">
        <v>21</v>
      </c>
      <c r="C9" s="22" t="s">
        <v>15</v>
      </c>
      <c r="D9" s="5" t="s">
        <v>28</v>
      </c>
      <c r="E9" s="11"/>
      <c r="F9" s="5" t="s">
        <v>29</v>
      </c>
      <c r="G9" s="5" t="s">
        <v>30</v>
      </c>
      <c r="H9" s="17">
        <f t="shared" si="0"/>
        <v>0.29999999999999982</v>
      </c>
      <c r="I9" s="25">
        <v>7</v>
      </c>
      <c r="J9" s="5"/>
      <c r="K9" s="7"/>
      <c r="L9" s="6"/>
    </row>
    <row r="10" spans="1:13" ht="18" customHeight="1">
      <c r="A10" s="44">
        <v>5</v>
      </c>
      <c r="B10" s="23" t="s">
        <v>18</v>
      </c>
      <c r="C10" s="22"/>
      <c r="D10" s="5"/>
      <c r="E10" s="11" t="s">
        <v>109</v>
      </c>
      <c r="F10" s="5" t="s">
        <v>23</v>
      </c>
      <c r="G10" s="5"/>
      <c r="H10" s="17">
        <f t="shared" si="0"/>
        <v>19.5</v>
      </c>
      <c r="I10" s="25">
        <v>26.5</v>
      </c>
      <c r="J10" s="5"/>
      <c r="K10" s="7" t="s">
        <v>111</v>
      </c>
      <c r="L10" s="6"/>
    </row>
    <row r="11" spans="1:13" ht="18" customHeight="1">
      <c r="A11" s="44">
        <v>6</v>
      </c>
      <c r="B11" s="23" t="s">
        <v>21</v>
      </c>
      <c r="C11" s="22"/>
      <c r="D11" s="5"/>
      <c r="E11" s="11" t="s">
        <v>109</v>
      </c>
      <c r="F11" s="5" t="s">
        <v>29</v>
      </c>
      <c r="G11" s="5"/>
      <c r="H11" s="17">
        <f t="shared" si="0"/>
        <v>0.10000000000000142</v>
      </c>
      <c r="I11" s="25">
        <v>26.6</v>
      </c>
      <c r="J11" s="5"/>
      <c r="K11" s="7" t="s">
        <v>112</v>
      </c>
      <c r="L11" s="6"/>
    </row>
    <row r="12" spans="1:13" ht="18" customHeight="1">
      <c r="A12" s="44">
        <v>7</v>
      </c>
      <c r="B12" s="23" t="s">
        <v>17</v>
      </c>
      <c r="C12" s="22" t="s">
        <v>15</v>
      </c>
      <c r="D12" s="5" t="s">
        <v>31</v>
      </c>
      <c r="E12" s="11"/>
      <c r="F12" s="5" t="s">
        <v>23</v>
      </c>
      <c r="G12" s="5" t="s">
        <v>32</v>
      </c>
      <c r="H12" s="17">
        <f>SUM(I12-I11)</f>
        <v>0.79999999999999716</v>
      </c>
      <c r="I12" s="25">
        <v>27.4</v>
      </c>
      <c r="J12" s="5"/>
      <c r="K12" s="7"/>
      <c r="L12" s="8"/>
    </row>
    <row r="13" spans="1:13" ht="37.25" customHeight="1">
      <c r="A13" s="44">
        <v>8</v>
      </c>
      <c r="B13" s="21" t="s">
        <v>49</v>
      </c>
      <c r="C13" s="20"/>
      <c r="D13" s="27" t="s">
        <v>56</v>
      </c>
      <c r="E13" s="15"/>
      <c r="F13" s="14" t="s">
        <v>50</v>
      </c>
      <c r="G13" s="14" t="s">
        <v>47</v>
      </c>
      <c r="H13" s="16">
        <f>SUM(I13-I12)</f>
        <v>26.200000000000003</v>
      </c>
      <c r="I13" s="26">
        <v>53.6</v>
      </c>
      <c r="J13" s="14"/>
      <c r="K13" s="39" t="s">
        <v>58</v>
      </c>
      <c r="L13" s="45">
        <v>53.6</v>
      </c>
    </row>
    <row r="14" spans="1:13" ht="18" customHeight="1">
      <c r="A14" s="44">
        <v>9</v>
      </c>
      <c r="B14" s="23" t="s">
        <v>18</v>
      </c>
      <c r="C14" s="22" t="s">
        <v>34</v>
      </c>
      <c r="D14" s="5"/>
      <c r="E14" s="11" t="s">
        <v>109</v>
      </c>
      <c r="F14" s="5" t="s">
        <v>35</v>
      </c>
      <c r="G14" s="5" t="s">
        <v>36</v>
      </c>
      <c r="H14" s="17">
        <f t="shared" si="0"/>
        <v>0.5</v>
      </c>
      <c r="I14" s="25">
        <v>54.1</v>
      </c>
      <c r="J14" s="5"/>
      <c r="K14" s="7" t="s">
        <v>107</v>
      </c>
      <c r="L14" s="8"/>
    </row>
    <row r="15" spans="1:13" ht="18" customHeight="1">
      <c r="A15" s="44">
        <v>10</v>
      </c>
      <c r="B15" s="23" t="s">
        <v>38</v>
      </c>
      <c r="C15" s="22" t="s">
        <v>39</v>
      </c>
      <c r="D15" s="5" t="s">
        <v>37</v>
      </c>
      <c r="E15" s="11"/>
      <c r="F15" s="5" t="s">
        <v>35</v>
      </c>
      <c r="G15" s="5" t="s">
        <v>36</v>
      </c>
      <c r="H15" s="17">
        <f t="shared" si="0"/>
        <v>0.69999999999999574</v>
      </c>
      <c r="I15" s="25">
        <v>54.8</v>
      </c>
      <c r="J15" s="5"/>
      <c r="K15" s="7"/>
      <c r="L15" s="8"/>
    </row>
    <row r="16" spans="1:13" ht="18" customHeight="1">
      <c r="A16" s="44">
        <v>11</v>
      </c>
      <c r="B16" s="23" t="s">
        <v>14</v>
      </c>
      <c r="C16" s="22" t="s">
        <v>39</v>
      </c>
      <c r="D16" s="5" t="s">
        <v>44</v>
      </c>
      <c r="E16" s="11"/>
      <c r="F16" s="5" t="s">
        <v>45</v>
      </c>
      <c r="G16" s="5" t="s">
        <v>46</v>
      </c>
      <c r="H16" s="17">
        <f t="shared" si="0"/>
        <v>0.5</v>
      </c>
      <c r="I16" s="25">
        <v>55.3</v>
      </c>
      <c r="J16" s="5"/>
      <c r="K16" s="7"/>
      <c r="L16" s="6"/>
      <c r="M16" s="9"/>
    </row>
    <row r="17" spans="1:13" ht="18" customHeight="1">
      <c r="A17" s="44">
        <v>12</v>
      </c>
      <c r="B17" s="23" t="s">
        <v>18</v>
      </c>
      <c r="C17" s="22"/>
      <c r="D17" s="5"/>
      <c r="E17" s="11" t="s">
        <v>109</v>
      </c>
      <c r="F17" s="5" t="s">
        <v>53</v>
      </c>
      <c r="G17" s="5" t="s">
        <v>46</v>
      </c>
      <c r="H17" s="17">
        <f t="shared" si="0"/>
        <v>10.700000000000003</v>
      </c>
      <c r="I17" s="25">
        <v>66</v>
      </c>
      <c r="J17" s="5"/>
      <c r="K17" s="7"/>
      <c r="L17" s="8"/>
      <c r="M17" s="9"/>
    </row>
    <row r="18" spans="1:13" ht="18" customHeight="1">
      <c r="A18" s="44">
        <v>13</v>
      </c>
      <c r="B18" s="23" t="s">
        <v>10</v>
      </c>
      <c r="C18" s="22" t="s">
        <v>13</v>
      </c>
      <c r="D18" s="5" t="s">
        <v>48</v>
      </c>
      <c r="E18" s="11"/>
      <c r="F18" s="7" t="s">
        <v>35</v>
      </c>
      <c r="G18" s="5" t="s">
        <v>47</v>
      </c>
      <c r="H18" s="17">
        <f t="shared" si="0"/>
        <v>3.0999999999999943</v>
      </c>
      <c r="I18" s="25">
        <v>69.099999999999994</v>
      </c>
      <c r="J18" s="5"/>
      <c r="K18" s="7"/>
      <c r="L18" s="8"/>
      <c r="M18" s="9"/>
    </row>
    <row r="19" spans="1:13" ht="32.4" customHeight="1">
      <c r="A19" s="44">
        <v>14</v>
      </c>
      <c r="B19" s="29" t="s">
        <v>49</v>
      </c>
      <c r="C19" s="30"/>
      <c r="D19" s="31" t="s">
        <v>60</v>
      </c>
      <c r="E19" s="32"/>
      <c r="F19" s="33"/>
      <c r="G19" s="33" t="s">
        <v>61</v>
      </c>
      <c r="H19" s="55">
        <f t="shared" si="0"/>
        <v>4.6000000000000085</v>
      </c>
      <c r="I19" s="35">
        <v>73.7</v>
      </c>
      <c r="J19" s="33"/>
      <c r="K19" s="37" t="s">
        <v>103</v>
      </c>
      <c r="L19" s="36"/>
      <c r="M19" s="9"/>
    </row>
    <row r="20" spans="1:13" ht="18" customHeight="1">
      <c r="A20" s="44">
        <v>15</v>
      </c>
      <c r="B20" s="23" t="s">
        <v>19</v>
      </c>
      <c r="C20" s="22" t="s">
        <v>13</v>
      </c>
      <c r="D20" s="5" t="s">
        <v>65</v>
      </c>
      <c r="E20" s="11"/>
      <c r="F20" s="7" t="s">
        <v>35</v>
      </c>
      <c r="G20" s="5" t="s">
        <v>62</v>
      </c>
      <c r="H20" s="17">
        <f t="shared" si="0"/>
        <v>0.59999999999999432</v>
      </c>
      <c r="I20" s="25">
        <v>74.3</v>
      </c>
      <c r="J20" s="5"/>
      <c r="K20" s="7"/>
      <c r="L20" s="8"/>
      <c r="M20" s="9"/>
    </row>
    <row r="21" spans="1:13" ht="18" customHeight="1">
      <c r="A21" s="44">
        <v>16</v>
      </c>
      <c r="B21" s="47" t="s">
        <v>21</v>
      </c>
      <c r="C21" s="48" t="s">
        <v>33</v>
      </c>
      <c r="D21" s="49"/>
      <c r="E21" s="11" t="s">
        <v>109</v>
      </c>
      <c r="F21" s="7" t="s">
        <v>35</v>
      </c>
      <c r="G21" s="49" t="s">
        <v>26</v>
      </c>
      <c r="H21" s="17">
        <f t="shared" si="0"/>
        <v>13.900000000000006</v>
      </c>
      <c r="I21" s="25">
        <v>88.2</v>
      </c>
      <c r="J21" s="49"/>
      <c r="K21" s="49" t="s">
        <v>127</v>
      </c>
      <c r="L21" s="8"/>
      <c r="M21" s="9"/>
    </row>
    <row r="22" spans="1:13" ht="18" customHeight="1">
      <c r="A22" s="44">
        <v>17</v>
      </c>
      <c r="B22" s="47" t="s">
        <v>21</v>
      </c>
      <c r="C22" s="48" t="s">
        <v>15</v>
      </c>
      <c r="D22" s="49" t="s">
        <v>63</v>
      </c>
      <c r="E22" s="50"/>
      <c r="F22" s="49" t="s">
        <v>64</v>
      </c>
      <c r="G22" s="49" t="s">
        <v>26</v>
      </c>
      <c r="H22" s="17">
        <f t="shared" si="0"/>
        <v>2</v>
      </c>
      <c r="I22" s="25">
        <v>90.2</v>
      </c>
      <c r="J22" s="49"/>
      <c r="K22" s="49" t="s">
        <v>104</v>
      </c>
      <c r="L22" s="8"/>
      <c r="M22" s="9"/>
    </row>
    <row r="23" spans="1:13" ht="18" customHeight="1">
      <c r="A23" s="44">
        <v>18</v>
      </c>
      <c r="B23" s="47" t="s">
        <v>17</v>
      </c>
      <c r="C23" s="48" t="s">
        <v>33</v>
      </c>
      <c r="D23" s="49"/>
      <c r="E23" s="11" t="s">
        <v>109</v>
      </c>
      <c r="F23" s="49" t="s">
        <v>29</v>
      </c>
      <c r="G23" s="49" t="s">
        <v>26</v>
      </c>
      <c r="H23" s="17">
        <f t="shared" si="0"/>
        <v>5.2999999999999972</v>
      </c>
      <c r="I23" s="25">
        <v>95.5</v>
      </c>
      <c r="J23" s="49"/>
      <c r="K23" s="49"/>
      <c r="L23" s="8"/>
      <c r="M23" s="9"/>
    </row>
    <row r="24" spans="1:13" ht="18" customHeight="1">
      <c r="A24" s="44">
        <v>19</v>
      </c>
      <c r="B24" s="47" t="s">
        <v>40</v>
      </c>
      <c r="C24" s="48" t="s">
        <v>33</v>
      </c>
      <c r="D24" s="49"/>
      <c r="E24" s="11" t="s">
        <v>109</v>
      </c>
      <c r="F24" s="49" t="s">
        <v>41</v>
      </c>
      <c r="G24" s="49" t="s">
        <v>116</v>
      </c>
      <c r="H24" s="17">
        <f t="shared" si="0"/>
        <v>0.90000000000000568</v>
      </c>
      <c r="I24" s="25">
        <v>96.4</v>
      </c>
      <c r="J24" s="49"/>
      <c r="K24" s="49" t="s">
        <v>105</v>
      </c>
      <c r="L24" s="8"/>
      <c r="M24" s="9"/>
    </row>
    <row r="25" spans="1:13" ht="18" customHeight="1">
      <c r="A25" s="44">
        <v>20</v>
      </c>
      <c r="B25" s="23" t="s">
        <v>18</v>
      </c>
      <c r="C25" s="22" t="s">
        <v>13</v>
      </c>
      <c r="D25" s="5" t="s">
        <v>66</v>
      </c>
      <c r="E25" s="11"/>
      <c r="F25" s="7" t="s">
        <v>35</v>
      </c>
      <c r="G25" s="49" t="s">
        <v>117</v>
      </c>
      <c r="H25" s="17">
        <f t="shared" si="0"/>
        <v>9.5</v>
      </c>
      <c r="I25" s="25">
        <v>105.9</v>
      </c>
      <c r="J25" s="5"/>
      <c r="K25" s="7" t="s">
        <v>125</v>
      </c>
      <c r="L25" s="8"/>
      <c r="M25" s="9"/>
    </row>
    <row r="26" spans="1:13" ht="18" customHeight="1">
      <c r="A26" s="44">
        <v>21</v>
      </c>
      <c r="B26" s="47" t="s">
        <v>40</v>
      </c>
      <c r="C26" s="22"/>
      <c r="D26" s="5"/>
      <c r="E26" s="11" t="s">
        <v>109</v>
      </c>
      <c r="F26" s="7" t="s">
        <v>35</v>
      </c>
      <c r="G26" s="5" t="s">
        <v>67</v>
      </c>
      <c r="H26" s="17">
        <f t="shared" si="0"/>
        <v>1.0999999999999943</v>
      </c>
      <c r="I26" s="25">
        <v>107</v>
      </c>
      <c r="J26" s="5"/>
      <c r="K26" s="7" t="s">
        <v>68</v>
      </c>
      <c r="L26" s="8"/>
      <c r="M26" s="9"/>
    </row>
    <row r="27" spans="1:13" ht="32.4" customHeight="1">
      <c r="A27" s="44">
        <v>22</v>
      </c>
      <c r="B27" s="29" t="s">
        <v>49</v>
      </c>
      <c r="C27" s="30" t="s">
        <v>34</v>
      </c>
      <c r="D27" s="31" t="s">
        <v>69</v>
      </c>
      <c r="E27" s="32"/>
      <c r="F27" s="33" t="s">
        <v>50</v>
      </c>
      <c r="G27" s="33" t="s">
        <v>67</v>
      </c>
      <c r="H27" s="34">
        <f t="shared" ref="H27:H30" si="1">SUM(I27-I26)</f>
        <v>5.9000000000000057</v>
      </c>
      <c r="I27" s="35">
        <v>112.9</v>
      </c>
      <c r="J27" s="33"/>
      <c r="K27" s="31" t="s">
        <v>70</v>
      </c>
      <c r="L27" s="36"/>
      <c r="M27" s="9"/>
    </row>
    <row r="28" spans="1:13" ht="18" customHeight="1">
      <c r="A28" s="44">
        <v>23</v>
      </c>
      <c r="B28" s="47" t="s">
        <v>21</v>
      </c>
      <c r="C28" s="22"/>
      <c r="D28" s="5"/>
      <c r="E28" s="11" t="s">
        <v>109</v>
      </c>
      <c r="F28" s="49" t="s">
        <v>29</v>
      </c>
      <c r="G28" s="5" t="s">
        <v>67</v>
      </c>
      <c r="H28" s="17">
        <f t="shared" si="1"/>
        <v>6.1999999999999886</v>
      </c>
      <c r="I28" s="25">
        <v>119.1</v>
      </c>
      <c r="J28" s="5"/>
      <c r="K28" s="7"/>
      <c r="L28" s="8"/>
      <c r="M28" s="9"/>
    </row>
    <row r="29" spans="1:13" ht="18" customHeight="1">
      <c r="A29" s="44">
        <v>24</v>
      </c>
      <c r="B29" s="47" t="s">
        <v>17</v>
      </c>
      <c r="C29" s="22"/>
      <c r="D29" s="5"/>
      <c r="E29" s="11" t="s">
        <v>109</v>
      </c>
      <c r="F29" s="7" t="s">
        <v>35</v>
      </c>
      <c r="G29" s="5" t="s">
        <v>67</v>
      </c>
      <c r="H29" s="17">
        <f t="shared" si="1"/>
        <v>0.30000000000001137</v>
      </c>
      <c r="I29" s="25">
        <v>119.4</v>
      </c>
      <c r="J29" s="5"/>
      <c r="K29" s="7"/>
      <c r="L29" s="8"/>
      <c r="M29" s="9"/>
    </row>
    <row r="30" spans="1:13" ht="18" customHeight="1">
      <c r="A30" s="44">
        <v>25</v>
      </c>
      <c r="B30" s="47" t="s">
        <v>21</v>
      </c>
      <c r="C30" s="22"/>
      <c r="D30" s="5"/>
      <c r="E30" s="11" t="s">
        <v>109</v>
      </c>
      <c r="F30" s="49" t="s">
        <v>29</v>
      </c>
      <c r="G30" s="5" t="s">
        <v>67</v>
      </c>
      <c r="H30" s="17">
        <f t="shared" si="1"/>
        <v>0.19999999999998863</v>
      </c>
      <c r="I30" s="25">
        <v>119.6</v>
      </c>
      <c r="J30" s="5"/>
      <c r="K30" s="7"/>
      <c r="L30" s="8"/>
      <c r="M30" s="9"/>
    </row>
    <row r="31" spans="1:13" ht="32.4" customHeight="1">
      <c r="A31" s="44">
        <v>26</v>
      </c>
      <c r="B31" s="29" t="s">
        <v>49</v>
      </c>
      <c r="C31" s="30" t="s">
        <v>34</v>
      </c>
      <c r="D31" s="31" t="s">
        <v>71</v>
      </c>
      <c r="E31" s="32"/>
      <c r="F31" s="33" t="s">
        <v>50</v>
      </c>
      <c r="G31" s="33" t="s">
        <v>67</v>
      </c>
      <c r="H31" s="34">
        <f>SUM(I31-I30)</f>
        <v>3</v>
      </c>
      <c r="I31" s="35">
        <v>122.6</v>
      </c>
      <c r="J31" s="33"/>
      <c r="K31" s="31" t="s">
        <v>72</v>
      </c>
      <c r="L31" s="36"/>
      <c r="M31" s="9"/>
    </row>
    <row r="32" spans="1:13" ht="18" customHeight="1">
      <c r="A32" s="44">
        <v>27</v>
      </c>
      <c r="B32" s="47" t="s">
        <v>40</v>
      </c>
      <c r="C32" s="22"/>
      <c r="D32" s="5"/>
      <c r="E32" s="11" t="s">
        <v>109</v>
      </c>
      <c r="F32" s="49" t="s">
        <v>29</v>
      </c>
      <c r="G32" s="5" t="s">
        <v>67</v>
      </c>
      <c r="H32" s="17">
        <f t="shared" ref="H32:H34" si="2">SUM(I32-I31)</f>
        <v>0.70000000000000284</v>
      </c>
      <c r="I32" s="25">
        <v>123.3</v>
      </c>
      <c r="J32" s="5"/>
      <c r="K32" s="7"/>
      <c r="L32" s="8"/>
      <c r="M32" s="9"/>
    </row>
    <row r="33" spans="1:13" ht="18" customHeight="1">
      <c r="A33" s="44">
        <v>28</v>
      </c>
      <c r="B33" s="47" t="s">
        <v>21</v>
      </c>
      <c r="C33" s="22"/>
      <c r="D33" s="5"/>
      <c r="E33" s="11" t="s">
        <v>109</v>
      </c>
      <c r="F33" s="7" t="s">
        <v>35</v>
      </c>
      <c r="G33" s="5"/>
      <c r="H33" s="17">
        <f t="shared" si="2"/>
        <v>1.2000000000000028</v>
      </c>
      <c r="I33" s="25">
        <v>124.5</v>
      </c>
      <c r="J33" s="5"/>
      <c r="K33" s="7"/>
      <c r="L33" s="8"/>
      <c r="M33" s="9"/>
    </row>
    <row r="34" spans="1:13" ht="18" customHeight="1">
      <c r="A34" s="44">
        <v>29</v>
      </c>
      <c r="B34" s="47" t="s">
        <v>21</v>
      </c>
      <c r="C34" s="22"/>
      <c r="D34" s="5" t="s">
        <v>98</v>
      </c>
      <c r="E34" s="11"/>
      <c r="F34" s="7" t="s">
        <v>35</v>
      </c>
      <c r="G34" s="5" t="s">
        <v>55</v>
      </c>
      <c r="H34" s="17">
        <f t="shared" si="2"/>
        <v>1.7000000000000028</v>
      </c>
      <c r="I34" s="25">
        <v>126.2</v>
      </c>
      <c r="J34" s="5"/>
      <c r="K34" s="7"/>
      <c r="L34" s="8"/>
      <c r="M34" s="9"/>
    </row>
    <row r="35" spans="1:13" customFormat="1" ht="37.5" customHeight="1">
      <c r="A35" s="44">
        <v>30</v>
      </c>
      <c r="B35" s="51" t="s">
        <v>42</v>
      </c>
      <c r="C35" s="52" t="s">
        <v>33</v>
      </c>
      <c r="D35" s="60" t="s">
        <v>122</v>
      </c>
      <c r="E35" s="53"/>
      <c r="F35" s="54" t="s">
        <v>43</v>
      </c>
      <c r="G35" s="54"/>
      <c r="H35" s="56">
        <f>SUM(I35-I34)</f>
        <v>0.20000000000000284</v>
      </c>
      <c r="I35" s="57">
        <v>126.4</v>
      </c>
      <c r="J35" s="54"/>
      <c r="K35" s="58" t="s">
        <v>115</v>
      </c>
      <c r="L35" s="59">
        <f>I35-I13</f>
        <v>72.800000000000011</v>
      </c>
    </row>
    <row r="36" spans="1:13" ht="18" customHeight="1">
      <c r="A36" s="44">
        <v>31</v>
      </c>
      <c r="B36" s="47" t="s">
        <v>21</v>
      </c>
      <c r="C36" s="22" t="s">
        <v>13</v>
      </c>
      <c r="D36" s="5" t="s">
        <v>99</v>
      </c>
      <c r="E36" s="11"/>
      <c r="F36" s="49" t="s">
        <v>29</v>
      </c>
      <c r="G36" s="5" t="s">
        <v>73</v>
      </c>
      <c r="H36" s="17">
        <f t="shared" ref="H36:H53" si="3">SUM(I36-I35)</f>
        <v>9.9000000000000057</v>
      </c>
      <c r="I36" s="25">
        <v>136.30000000000001</v>
      </c>
      <c r="J36" s="5"/>
      <c r="K36" s="7" t="s">
        <v>106</v>
      </c>
      <c r="L36" s="8"/>
      <c r="M36" s="9"/>
    </row>
    <row r="37" spans="1:13" ht="18" customHeight="1">
      <c r="A37" s="44">
        <v>32</v>
      </c>
      <c r="B37" s="47" t="s">
        <v>21</v>
      </c>
      <c r="C37" s="22" t="s">
        <v>13</v>
      </c>
      <c r="D37" s="5" t="s">
        <v>75</v>
      </c>
      <c r="E37" s="11"/>
      <c r="F37" s="7" t="s">
        <v>35</v>
      </c>
      <c r="G37" s="5" t="s">
        <v>74</v>
      </c>
      <c r="H37" s="17">
        <f t="shared" si="3"/>
        <v>2.8999999999999773</v>
      </c>
      <c r="I37" s="25">
        <v>139.19999999999999</v>
      </c>
      <c r="J37" s="5"/>
      <c r="K37" s="7" t="s">
        <v>121</v>
      </c>
      <c r="L37" s="8"/>
      <c r="M37" s="9"/>
    </row>
    <row r="38" spans="1:13" ht="18" customHeight="1">
      <c r="A38" s="44">
        <v>33</v>
      </c>
      <c r="B38" s="23" t="s">
        <v>18</v>
      </c>
      <c r="C38" s="22"/>
      <c r="D38" s="5" t="s">
        <v>77</v>
      </c>
      <c r="E38" s="11"/>
      <c r="F38" s="7" t="s">
        <v>35</v>
      </c>
      <c r="G38" s="5" t="s">
        <v>76</v>
      </c>
      <c r="H38" s="17">
        <f t="shared" si="3"/>
        <v>3.1000000000000227</v>
      </c>
      <c r="I38" s="25">
        <v>142.30000000000001</v>
      </c>
      <c r="J38" s="5"/>
      <c r="K38" s="7"/>
      <c r="L38" s="8"/>
      <c r="M38" s="9"/>
    </row>
    <row r="39" spans="1:13" ht="18" customHeight="1">
      <c r="A39" s="44">
        <v>34</v>
      </c>
      <c r="B39" s="23" t="s">
        <v>18</v>
      </c>
      <c r="C39" s="22"/>
      <c r="D39" s="5"/>
      <c r="E39" s="11" t="s">
        <v>109</v>
      </c>
      <c r="F39" s="7" t="s">
        <v>35</v>
      </c>
      <c r="G39" s="5" t="s">
        <v>76</v>
      </c>
      <c r="H39" s="17">
        <f t="shared" si="3"/>
        <v>0.19999999999998863</v>
      </c>
      <c r="I39" s="25">
        <v>142.5</v>
      </c>
      <c r="J39" s="5"/>
      <c r="K39" s="7"/>
      <c r="L39" s="8"/>
      <c r="M39" s="9"/>
    </row>
    <row r="40" spans="1:13" ht="32.4" customHeight="1">
      <c r="A40" s="44">
        <v>35</v>
      </c>
      <c r="B40" s="47" t="s">
        <v>83</v>
      </c>
      <c r="C40" s="22"/>
      <c r="D40" s="5" t="s">
        <v>78</v>
      </c>
      <c r="E40" s="11"/>
      <c r="F40" s="49" t="s">
        <v>29</v>
      </c>
      <c r="G40" s="5" t="s">
        <v>76</v>
      </c>
      <c r="H40" s="17">
        <f t="shared" si="3"/>
        <v>7.5999999999999943</v>
      </c>
      <c r="I40" s="25">
        <v>150.1</v>
      </c>
      <c r="J40" s="5"/>
      <c r="K40" s="7" t="s">
        <v>120</v>
      </c>
      <c r="L40" s="8"/>
      <c r="M40" s="9"/>
    </row>
    <row r="41" spans="1:13" ht="18" customHeight="1">
      <c r="A41" s="44">
        <v>36</v>
      </c>
      <c r="B41" s="23" t="s">
        <v>18</v>
      </c>
      <c r="C41" s="22"/>
      <c r="D41" s="5"/>
      <c r="E41" s="11" t="s">
        <v>109</v>
      </c>
      <c r="F41" s="7" t="s">
        <v>35</v>
      </c>
      <c r="G41" s="5" t="s">
        <v>100</v>
      </c>
      <c r="H41" s="17">
        <f t="shared" si="3"/>
        <v>8.5999999999999943</v>
      </c>
      <c r="I41" s="25">
        <v>158.69999999999999</v>
      </c>
      <c r="J41" s="5"/>
      <c r="K41" s="7"/>
      <c r="L41" s="8"/>
      <c r="M41" s="9"/>
    </row>
    <row r="42" spans="1:13" ht="35.4" customHeight="1">
      <c r="A42" s="44">
        <v>37</v>
      </c>
      <c r="B42" s="40" t="s">
        <v>49</v>
      </c>
      <c r="C42" s="41"/>
      <c r="D42" s="27" t="s">
        <v>113</v>
      </c>
      <c r="E42" s="42"/>
      <c r="F42" s="43" t="s">
        <v>16</v>
      </c>
      <c r="G42" s="43"/>
      <c r="H42" s="16">
        <f>SUM(I42-I41)</f>
        <v>8.7000000000000171</v>
      </c>
      <c r="I42" s="26">
        <v>167.4</v>
      </c>
      <c r="J42" s="14"/>
      <c r="K42" s="39" t="s">
        <v>114</v>
      </c>
      <c r="L42" s="45">
        <f>I42-I35</f>
        <v>41</v>
      </c>
      <c r="M42" s="9"/>
    </row>
    <row r="43" spans="1:13" ht="18" customHeight="1">
      <c r="A43" s="44">
        <v>38</v>
      </c>
      <c r="B43" s="23" t="s">
        <v>18</v>
      </c>
      <c r="C43" s="22"/>
      <c r="D43" s="5" t="s">
        <v>79</v>
      </c>
      <c r="E43" s="11"/>
      <c r="F43" s="7" t="s">
        <v>35</v>
      </c>
      <c r="G43" s="5" t="s">
        <v>80</v>
      </c>
      <c r="H43" s="17">
        <f t="shared" si="3"/>
        <v>9.0999999999999943</v>
      </c>
      <c r="I43" s="25">
        <v>176.5</v>
      </c>
      <c r="J43" s="5"/>
      <c r="K43" s="7"/>
      <c r="L43" s="8"/>
      <c r="M43" s="9"/>
    </row>
    <row r="44" spans="1:13" ht="18" customHeight="1">
      <c r="A44" s="44">
        <v>39</v>
      </c>
      <c r="B44" s="47" t="s">
        <v>21</v>
      </c>
      <c r="C44" s="22"/>
      <c r="D44" s="5" t="s">
        <v>81</v>
      </c>
      <c r="E44" s="11"/>
      <c r="F44" s="49" t="s">
        <v>29</v>
      </c>
      <c r="G44" s="5" t="s">
        <v>82</v>
      </c>
      <c r="H44" s="17">
        <f t="shared" si="3"/>
        <v>0.80000000000001137</v>
      </c>
      <c r="I44" s="25">
        <v>177.3</v>
      </c>
      <c r="J44" s="5"/>
      <c r="K44" s="7" t="s">
        <v>126</v>
      </c>
      <c r="L44" s="8"/>
      <c r="M44" s="9"/>
    </row>
    <row r="45" spans="1:13" ht="18" customHeight="1">
      <c r="A45" s="44">
        <v>40</v>
      </c>
      <c r="B45" s="47" t="s">
        <v>21</v>
      </c>
      <c r="C45" s="22" t="s">
        <v>13</v>
      </c>
      <c r="D45" s="5" t="s">
        <v>84</v>
      </c>
      <c r="E45" s="11"/>
      <c r="F45" s="7" t="s">
        <v>35</v>
      </c>
      <c r="G45" s="5" t="s">
        <v>82</v>
      </c>
      <c r="H45" s="17">
        <f t="shared" si="3"/>
        <v>13.799999999999983</v>
      </c>
      <c r="I45" s="25">
        <v>191.1</v>
      </c>
      <c r="J45" s="5"/>
      <c r="K45" s="7" t="s">
        <v>85</v>
      </c>
      <c r="L45" s="8"/>
      <c r="M45" s="9"/>
    </row>
    <row r="46" spans="1:13" ht="18" customHeight="1">
      <c r="A46" s="44">
        <v>41</v>
      </c>
      <c r="B46" s="47" t="s">
        <v>21</v>
      </c>
      <c r="C46" s="22" t="s">
        <v>13</v>
      </c>
      <c r="D46" s="5" t="s">
        <v>86</v>
      </c>
      <c r="E46" s="11"/>
      <c r="F46" s="49" t="s">
        <v>29</v>
      </c>
      <c r="G46" s="5" t="s">
        <v>82</v>
      </c>
      <c r="H46" s="17">
        <f t="shared" si="3"/>
        <v>0.59999999999999432</v>
      </c>
      <c r="I46" s="25">
        <v>191.7</v>
      </c>
      <c r="J46" s="5"/>
      <c r="K46" s="7" t="s">
        <v>101</v>
      </c>
      <c r="L46" s="8"/>
      <c r="M46" s="9"/>
    </row>
    <row r="47" spans="1:13" ht="18" customHeight="1">
      <c r="A47" s="44">
        <v>42</v>
      </c>
      <c r="B47" s="47" t="s">
        <v>17</v>
      </c>
      <c r="C47" s="22"/>
      <c r="D47" s="5" t="s">
        <v>87</v>
      </c>
      <c r="E47" s="11"/>
      <c r="F47" s="49" t="s">
        <v>29</v>
      </c>
      <c r="G47" s="5" t="s">
        <v>89</v>
      </c>
      <c r="H47" s="17">
        <f t="shared" si="3"/>
        <v>2.7000000000000171</v>
      </c>
      <c r="I47" s="25">
        <v>194.4</v>
      </c>
      <c r="J47" s="5"/>
      <c r="K47" s="7"/>
      <c r="L47" s="8"/>
      <c r="M47" s="9"/>
    </row>
    <row r="48" spans="1:13" ht="18" customHeight="1">
      <c r="A48" s="44">
        <v>43</v>
      </c>
      <c r="B48" s="47" t="s">
        <v>42</v>
      </c>
      <c r="C48" s="22"/>
      <c r="D48" s="5"/>
      <c r="E48" s="11"/>
      <c r="F48" s="49" t="s">
        <v>90</v>
      </c>
      <c r="G48" s="5" t="s">
        <v>92</v>
      </c>
      <c r="H48" s="17">
        <f t="shared" si="3"/>
        <v>2.9000000000000057</v>
      </c>
      <c r="I48" s="25">
        <v>197.3</v>
      </c>
      <c r="J48" s="5"/>
      <c r="K48" s="7" t="s">
        <v>91</v>
      </c>
      <c r="L48" s="8"/>
      <c r="M48" s="9"/>
    </row>
    <row r="49" spans="1:13" ht="18" customHeight="1">
      <c r="A49" s="44">
        <v>44</v>
      </c>
      <c r="B49" s="47" t="s">
        <v>21</v>
      </c>
      <c r="C49" s="22" t="s">
        <v>13</v>
      </c>
      <c r="D49" s="5" t="s">
        <v>88</v>
      </c>
      <c r="E49" s="11"/>
      <c r="F49" s="49" t="s">
        <v>29</v>
      </c>
      <c r="G49" s="5" t="s">
        <v>92</v>
      </c>
      <c r="H49" s="17">
        <f t="shared" si="3"/>
        <v>1.0999999999999943</v>
      </c>
      <c r="I49" s="25">
        <v>198.4</v>
      </c>
      <c r="J49" s="5"/>
      <c r="K49" s="7" t="s">
        <v>123</v>
      </c>
      <c r="L49" s="8"/>
      <c r="M49" s="9"/>
    </row>
    <row r="50" spans="1:13" ht="18" customHeight="1">
      <c r="A50" s="44">
        <v>45</v>
      </c>
      <c r="B50" s="47" t="s">
        <v>21</v>
      </c>
      <c r="C50" s="22" t="s">
        <v>13</v>
      </c>
      <c r="D50" s="5" t="s">
        <v>51</v>
      </c>
      <c r="E50" s="11"/>
      <c r="F50" s="49" t="s">
        <v>29</v>
      </c>
      <c r="G50" s="5" t="s">
        <v>93</v>
      </c>
      <c r="H50" s="17">
        <f t="shared" si="3"/>
        <v>5.5</v>
      </c>
      <c r="I50" s="25">
        <v>203.9</v>
      </c>
      <c r="J50" s="5"/>
      <c r="K50" s="7" t="s">
        <v>118</v>
      </c>
      <c r="L50" s="8"/>
      <c r="M50" s="9"/>
    </row>
    <row r="51" spans="1:13" ht="18" customHeight="1">
      <c r="A51" s="44">
        <v>46</v>
      </c>
      <c r="B51" s="47" t="s">
        <v>21</v>
      </c>
      <c r="C51" s="22" t="s">
        <v>13</v>
      </c>
      <c r="D51" s="5" t="s">
        <v>94</v>
      </c>
      <c r="E51" s="11"/>
      <c r="F51" s="49" t="s">
        <v>29</v>
      </c>
      <c r="G51" s="5" t="s">
        <v>95</v>
      </c>
      <c r="H51" s="17">
        <f t="shared" si="3"/>
        <v>3.5</v>
      </c>
      <c r="I51" s="25">
        <v>207.4</v>
      </c>
      <c r="J51" s="5"/>
      <c r="K51" s="7" t="s">
        <v>119</v>
      </c>
      <c r="L51" s="8"/>
      <c r="M51" s="9"/>
    </row>
    <row r="52" spans="1:13" ht="39.65" customHeight="1">
      <c r="A52" s="44">
        <v>47</v>
      </c>
      <c r="B52" s="21" t="s">
        <v>49</v>
      </c>
      <c r="C52" s="20" t="s">
        <v>13</v>
      </c>
      <c r="D52" s="27" t="s">
        <v>96</v>
      </c>
      <c r="E52" s="42"/>
      <c r="F52" s="43" t="s">
        <v>52</v>
      </c>
      <c r="G52" s="43"/>
      <c r="H52" s="16">
        <f t="shared" si="3"/>
        <v>0.29999999999998295</v>
      </c>
      <c r="I52" s="26">
        <v>207.7</v>
      </c>
      <c r="J52" s="14"/>
      <c r="K52" s="38" t="s">
        <v>124</v>
      </c>
      <c r="L52" s="45">
        <f>I52-I42</f>
        <v>40.299999999999983</v>
      </c>
    </row>
    <row r="53" spans="1:13" ht="45.65" customHeight="1">
      <c r="A53" s="44">
        <v>48</v>
      </c>
      <c r="B53" s="21"/>
      <c r="C53" s="20"/>
      <c r="D53" s="27" t="s">
        <v>97</v>
      </c>
      <c r="E53" s="42"/>
      <c r="F53" s="43" t="s">
        <v>16</v>
      </c>
      <c r="G53" s="43"/>
      <c r="H53" s="16">
        <f t="shared" si="3"/>
        <v>0.20000000000001705</v>
      </c>
      <c r="I53" s="26">
        <v>207.9</v>
      </c>
      <c r="J53" s="14"/>
      <c r="K53" s="38" t="s">
        <v>102</v>
      </c>
      <c r="L53" s="45"/>
    </row>
    <row r="54" spans="1:13" ht="18" customHeight="1">
      <c r="A54" s="19"/>
      <c r="B54" s="9"/>
      <c r="C54" s="1"/>
      <c r="E54" s="1"/>
      <c r="G54" s="1"/>
      <c r="H54" s="1"/>
      <c r="I54" s="1"/>
      <c r="K54" s="1" t="s">
        <v>108</v>
      </c>
      <c r="L54" s="1"/>
    </row>
    <row r="55" spans="1:13" ht="18" customHeight="1">
      <c r="A55" s="19"/>
      <c r="B55" s="9"/>
      <c r="C55" s="1"/>
      <c r="E55" s="1"/>
      <c r="G55" s="1"/>
      <c r="H55" s="1"/>
      <c r="I55" s="1"/>
      <c r="L55" s="1"/>
    </row>
  </sheetData>
  <mergeCells count="9">
    <mergeCell ref="A4:A5"/>
    <mergeCell ref="D4:D5"/>
    <mergeCell ref="E4:E5"/>
    <mergeCell ref="B4:B5"/>
    <mergeCell ref="L4:L5"/>
    <mergeCell ref="K4:K5"/>
    <mergeCell ref="C4:C5"/>
    <mergeCell ref="F4:G4"/>
    <mergeCell ref="H4:I4"/>
  </mergeCells>
  <phoneticPr fontId="2"/>
  <pageMargins left="0.25" right="0.25" top="0.75" bottom="0.75" header="0.3" footer="0.3"/>
  <pageSetup paperSize="9" scale="74" fitToHeight="0" orientation="portrait" r:id="rId1"/>
  <headerFooter alignWithMargins="0"/>
  <webPublishItems count="1">
    <webPublishItem id="25480" divId="京都600_BAK715_25480" sourceType="range" sourceRef="A1:L54" destinationFile="H:\Users\ZIN\Documents\BRM2012京都\2012-715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Smith</dc:creator>
  <cp:lastModifiedBy>てふ せん</cp:lastModifiedBy>
  <cp:lastPrinted>2026-05-12T06:42:45Z</cp:lastPrinted>
  <dcterms:created xsi:type="dcterms:W3CDTF">2011-02-06T12:06:47Z</dcterms:created>
  <dcterms:modified xsi:type="dcterms:W3CDTF">2026-10-18T13:56:03Z</dcterms:modified>
</cp:coreProperties>
</file>